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7fdb1f920c7a99a2/Desktop/"/>
    </mc:Choice>
  </mc:AlternateContent>
  <xr:revisionPtr revIDLastSave="23" documentId="14_{D3A2185B-8125-40F8-B811-11922D7C8057}" xr6:coauthVersionLast="47" xr6:coauthVersionMax="47" xr10:uidLastSave="{05721E1B-080A-4A89-84CD-91A5FE02F401}"/>
  <bookViews>
    <workbookView xWindow="-108" yWindow="-108" windowWidth="23256" windowHeight="12456" xr2:uid="{00000000-000D-0000-FFFF-FFFF00000000}"/>
  </bookViews>
  <sheets>
    <sheet name="CALCULATO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2" l="1"/>
  <c r="F83" i="2"/>
  <c r="E39" i="2"/>
  <c r="E40" i="2"/>
  <c r="E52" i="2"/>
  <c r="E53" i="2"/>
  <c r="L23" i="2"/>
  <c r="E21" i="2"/>
  <c r="F23" i="2"/>
  <c r="F22" i="2"/>
  <c r="F21" i="2"/>
  <c r="F20" i="2"/>
  <c r="F19" i="2"/>
  <c r="F18" i="2"/>
  <c r="F17" i="2"/>
  <c r="E23" i="2"/>
  <c r="E22" i="2"/>
  <c r="E20" i="2"/>
  <c r="E19" i="2"/>
  <c r="E18" i="2"/>
  <c r="E17" i="2"/>
  <c r="E16" i="2"/>
  <c r="F16" i="2"/>
  <c r="E15" i="2"/>
  <c r="F32" i="2"/>
  <c r="E32" i="2"/>
  <c r="F31" i="2"/>
  <c r="E31" i="2"/>
  <c r="F30" i="2"/>
  <c r="E30" i="2"/>
  <c r="G30" i="2" s="1"/>
  <c r="L30" i="2" s="1"/>
  <c r="F29" i="2"/>
  <c r="E29" i="2"/>
  <c r="F28" i="2"/>
  <c r="E28" i="2"/>
  <c r="F27" i="2"/>
  <c r="E27" i="2"/>
  <c r="E8" i="2"/>
  <c r="F8" i="2"/>
  <c r="E9" i="2"/>
  <c r="F9" i="2"/>
  <c r="E10" i="2"/>
  <c r="F10" i="2"/>
  <c r="E11" i="2"/>
  <c r="F11" i="2"/>
  <c r="E12" i="2"/>
  <c r="F12" i="2"/>
  <c r="G12" i="2" s="1"/>
  <c r="E13" i="2"/>
  <c r="F13" i="2"/>
  <c r="E14" i="2"/>
  <c r="F14" i="2"/>
  <c r="F15" i="2"/>
  <c r="E61" i="2"/>
  <c r="F61" i="2"/>
  <c r="F60" i="2"/>
  <c r="E60" i="2"/>
  <c r="G60" i="2" s="1"/>
  <c r="I60" i="2" s="1"/>
  <c r="E59" i="2"/>
  <c r="F59" i="2"/>
  <c r="F58" i="2"/>
  <c r="E58" i="2"/>
  <c r="E57" i="2"/>
  <c r="F57" i="2"/>
  <c r="E56" i="2"/>
  <c r="F56" i="2"/>
  <c r="F55" i="2"/>
  <c r="E55" i="2"/>
  <c r="F54" i="2"/>
  <c r="F53" i="2"/>
  <c r="F52" i="2"/>
  <c r="F48" i="2"/>
  <c r="E48" i="2"/>
  <c r="E47" i="2"/>
  <c r="E46" i="2"/>
  <c r="F47" i="2"/>
  <c r="G47" i="2" s="1"/>
  <c r="K47" i="2" s="1"/>
  <c r="F46" i="2"/>
  <c r="E45" i="2"/>
  <c r="F45" i="2"/>
  <c r="F44" i="2"/>
  <c r="E44" i="2"/>
  <c r="G44" i="2" s="1"/>
  <c r="K44" i="2" s="1"/>
  <c r="E43" i="2"/>
  <c r="F43" i="2"/>
  <c r="G43" i="2" s="1"/>
  <c r="F42" i="2"/>
  <c r="E42" i="2"/>
  <c r="E41" i="2"/>
  <c r="F41" i="2"/>
  <c r="F40" i="2"/>
  <c r="F39" i="2"/>
  <c r="G39" i="2" s="1"/>
  <c r="E35" i="2"/>
  <c r="E34" i="2"/>
  <c r="E33" i="2"/>
  <c r="F35" i="2"/>
  <c r="F34" i="2"/>
  <c r="F33" i="2"/>
  <c r="L95" i="2"/>
  <c r="L94" i="2"/>
  <c r="L93" i="2"/>
  <c r="L92" i="2"/>
  <c r="L91" i="2"/>
  <c r="L90" i="2"/>
  <c r="E96" i="2"/>
  <c r="F96" i="2"/>
  <c r="F95" i="2"/>
  <c r="E95" i="2"/>
  <c r="E94" i="2"/>
  <c r="F94" i="2"/>
  <c r="F93" i="2"/>
  <c r="E93" i="2"/>
  <c r="E91" i="2"/>
  <c r="F91" i="2"/>
  <c r="F90" i="2"/>
  <c r="E90" i="2"/>
  <c r="E89" i="2"/>
  <c r="F89" i="2"/>
  <c r="F88" i="2"/>
  <c r="E88" i="2"/>
  <c r="E87" i="2"/>
  <c r="F87" i="2"/>
  <c r="F86" i="2"/>
  <c r="E86" i="2"/>
  <c r="F92" i="2"/>
  <c r="E92" i="2"/>
  <c r="L82" i="2"/>
  <c r="L81" i="2"/>
  <c r="L80" i="2"/>
  <c r="F82" i="2"/>
  <c r="E82" i="2"/>
  <c r="E81" i="2"/>
  <c r="F81" i="2"/>
  <c r="F80" i="2"/>
  <c r="E80" i="2"/>
  <c r="E79" i="2"/>
  <c r="F79" i="2"/>
  <c r="F78" i="2"/>
  <c r="E78" i="2"/>
  <c r="F75" i="2"/>
  <c r="E75" i="2"/>
  <c r="E74" i="2"/>
  <c r="F74" i="2"/>
  <c r="F73" i="2"/>
  <c r="E73" i="2"/>
  <c r="E72" i="2"/>
  <c r="F72" i="2"/>
  <c r="F71" i="2"/>
  <c r="E71" i="2"/>
  <c r="E70" i="2"/>
  <c r="F70" i="2"/>
  <c r="F69" i="2"/>
  <c r="E69" i="2"/>
  <c r="E68" i="2"/>
  <c r="F68" i="2"/>
  <c r="F67" i="2"/>
  <c r="E67" i="2"/>
  <c r="E66" i="2"/>
  <c r="F66" i="2"/>
  <c r="F65" i="2"/>
  <c r="E65" i="2"/>
  <c r="F64" i="2"/>
  <c r="E64" i="2"/>
  <c r="E54" i="2"/>
  <c r="G86" i="2" l="1"/>
  <c r="L86" i="2" s="1"/>
  <c r="G16" i="2"/>
  <c r="G19" i="2"/>
  <c r="I19" i="2" s="1"/>
  <c r="G22" i="2"/>
  <c r="I22" i="2" s="1"/>
  <c r="G23" i="2"/>
  <c r="G17" i="2"/>
  <c r="I17" i="2" s="1"/>
  <c r="G11" i="2"/>
  <c r="I11" i="2" s="1"/>
  <c r="G18" i="2"/>
  <c r="I18" i="2" s="1"/>
  <c r="G87" i="2"/>
  <c r="K87" i="2" s="1"/>
  <c r="G96" i="2"/>
  <c r="G67" i="2"/>
  <c r="G71" i="2"/>
  <c r="K71" i="2" s="1"/>
  <c r="G75" i="2"/>
  <c r="I75" i="2" s="1"/>
  <c r="L19" i="2"/>
  <c r="G21" i="2"/>
  <c r="I21" i="2" s="1"/>
  <c r="G66" i="2"/>
  <c r="K66" i="2" s="1"/>
  <c r="G70" i="2"/>
  <c r="I70" i="2" s="1"/>
  <c r="G74" i="2"/>
  <c r="I74" i="2" s="1"/>
  <c r="G20" i="2"/>
  <c r="I20" i="2" s="1"/>
  <c r="L22" i="2"/>
  <c r="K22" i="2"/>
  <c r="K19" i="2"/>
  <c r="L18" i="2"/>
  <c r="L17" i="2"/>
  <c r="G55" i="2"/>
  <c r="L55" i="2" s="1"/>
  <c r="G10" i="2"/>
  <c r="I10" i="2" s="1"/>
  <c r="G27" i="2"/>
  <c r="I27" i="2" s="1"/>
  <c r="G42" i="2"/>
  <c r="K42" i="2" s="1"/>
  <c r="G53" i="2"/>
  <c r="L53" i="2" s="1"/>
  <c r="G57" i="2"/>
  <c r="I57" i="2" s="1"/>
  <c r="G61" i="2"/>
  <c r="L61" i="2" s="1"/>
  <c r="G68" i="2"/>
  <c r="K68" i="2" s="1"/>
  <c r="I71" i="2"/>
  <c r="G46" i="2"/>
  <c r="L46" i="2" s="1"/>
  <c r="G15" i="2"/>
  <c r="K15" i="2" s="1"/>
  <c r="G69" i="2"/>
  <c r="L69" i="2" s="1"/>
  <c r="G83" i="2"/>
  <c r="I83" i="2" s="1"/>
  <c r="G64" i="2"/>
  <c r="I64" i="2" s="1"/>
  <c r="G78" i="2"/>
  <c r="K78" i="2" s="1"/>
  <c r="G58" i="2"/>
  <c r="I58" i="2" s="1"/>
  <c r="G65" i="2"/>
  <c r="I65" i="2" s="1"/>
  <c r="G73" i="2"/>
  <c r="L73" i="2" s="1"/>
  <c r="G79" i="2"/>
  <c r="I79" i="2" s="1"/>
  <c r="G59" i="2"/>
  <c r="L59" i="2" s="1"/>
  <c r="G14" i="2"/>
  <c r="L14" i="2" s="1"/>
  <c r="G41" i="2"/>
  <c r="L41" i="2" s="1"/>
  <c r="G45" i="2"/>
  <c r="G52" i="2"/>
  <c r="I52" i="2" s="1"/>
  <c r="G56" i="2"/>
  <c r="K56" i="2" s="1"/>
  <c r="G13" i="2"/>
  <c r="K13" i="2" s="1"/>
  <c r="G9" i="2"/>
  <c r="L9" i="2" s="1"/>
  <c r="K43" i="2"/>
  <c r="I43" i="2"/>
  <c r="L43" i="2"/>
  <c r="G40" i="2"/>
  <c r="K40" i="2" s="1"/>
  <c r="G48" i="2"/>
  <c r="L48" i="2" s="1"/>
  <c r="K86" i="2"/>
  <c r="L47" i="2"/>
  <c r="L16" i="2"/>
  <c r="G88" i="2"/>
  <c r="K88" i="2" s="1"/>
  <c r="I47" i="2"/>
  <c r="G54" i="2"/>
  <c r="I54" i="2" s="1"/>
  <c r="G89" i="2"/>
  <c r="L89" i="2" s="1"/>
  <c r="G28" i="2"/>
  <c r="K28" i="2" s="1"/>
  <c r="G32" i="2"/>
  <c r="L32" i="2" s="1"/>
  <c r="I86" i="2"/>
  <c r="G72" i="2"/>
  <c r="I72" i="2" s="1"/>
  <c r="L87" i="2"/>
  <c r="K96" i="2"/>
  <c r="I96" i="2"/>
  <c r="L96" i="2"/>
  <c r="I45" i="2"/>
  <c r="K45" i="2"/>
  <c r="L45" i="2"/>
  <c r="L75" i="2"/>
  <c r="K75" i="2"/>
  <c r="K39" i="2"/>
  <c r="I39" i="2"/>
  <c r="L39" i="2"/>
  <c r="I67" i="2"/>
  <c r="K67" i="2"/>
  <c r="L67" i="2"/>
  <c r="K72" i="2"/>
  <c r="L71" i="2"/>
  <c r="L60" i="2"/>
  <c r="L64" i="2"/>
  <c r="K60" i="2"/>
  <c r="G35" i="2"/>
  <c r="K35" i="2" s="1"/>
  <c r="G31" i="2"/>
  <c r="I31" i="2" s="1"/>
  <c r="L44" i="2"/>
  <c r="I44" i="2"/>
  <c r="G29" i="2"/>
  <c r="I29" i="2" s="1"/>
  <c r="K23" i="2"/>
  <c r="I23" i="2"/>
  <c r="K27" i="2"/>
  <c r="I30" i="2"/>
  <c r="K30" i="2"/>
  <c r="G34" i="2"/>
  <c r="L34" i="2" s="1"/>
  <c r="G33" i="2"/>
  <c r="I33" i="2" s="1"/>
  <c r="G8" i="2"/>
  <c r="I8" i="2" s="1"/>
  <c r="I12" i="2"/>
  <c r="K12" i="2"/>
  <c r="L12" i="2"/>
  <c r="K10" i="2" l="1"/>
  <c r="L10" i="2"/>
  <c r="I55" i="2"/>
  <c r="K55" i="2"/>
  <c r="I87" i="2"/>
  <c r="L70" i="2"/>
  <c r="K11" i="2"/>
  <c r="K70" i="2"/>
  <c r="K53" i="2"/>
  <c r="L66" i="2"/>
  <c r="L11" i="2"/>
  <c r="K21" i="2"/>
  <c r="K17" i="2"/>
  <c r="K18" i="2"/>
  <c r="L74" i="2"/>
  <c r="L72" i="2"/>
  <c r="K74" i="2"/>
  <c r="L21" i="2"/>
  <c r="I66" i="2"/>
  <c r="K20" i="2"/>
  <c r="L20" i="2"/>
  <c r="K65" i="2"/>
  <c r="L78" i="2"/>
  <c r="I88" i="2"/>
  <c r="L27" i="2"/>
  <c r="L88" i="2"/>
  <c r="L97" i="2" s="1"/>
  <c r="I73" i="2"/>
  <c r="I78" i="2"/>
  <c r="I53" i="2"/>
  <c r="L42" i="2"/>
  <c r="L13" i="2"/>
  <c r="K69" i="2"/>
  <c r="K31" i="2"/>
  <c r="L68" i="2"/>
  <c r="L52" i="2"/>
  <c r="L58" i="2"/>
  <c r="K57" i="2"/>
  <c r="I61" i="2"/>
  <c r="I13" i="2"/>
  <c r="L57" i="2"/>
  <c r="L31" i="2"/>
  <c r="K58" i="2"/>
  <c r="I42" i="2"/>
  <c r="K61" i="2"/>
  <c r="L65" i="2"/>
  <c r="K41" i="2"/>
  <c r="K64" i="2"/>
  <c r="I68" i="2"/>
  <c r="L83" i="2"/>
  <c r="I14" i="2"/>
  <c r="I41" i="2"/>
  <c r="I89" i="2"/>
  <c r="K83" i="2"/>
  <c r="K14" i="2"/>
  <c r="I59" i="2"/>
  <c r="K54" i="2"/>
  <c r="I69" i="2"/>
  <c r="K59" i="2"/>
  <c r="L40" i="2"/>
  <c r="L49" i="2" s="1"/>
  <c r="K9" i="2"/>
  <c r="I46" i="2"/>
  <c r="I9" i="2"/>
  <c r="K46" i="2"/>
  <c r="I16" i="2"/>
  <c r="K79" i="2"/>
  <c r="K89" i="2"/>
  <c r="I56" i="2"/>
  <c r="I48" i="2"/>
  <c r="I15" i="2"/>
  <c r="L15" i="2"/>
  <c r="K29" i="2"/>
  <c r="L79" i="2"/>
  <c r="L54" i="2"/>
  <c r="K52" i="2"/>
  <c r="K48" i="2"/>
  <c r="K73" i="2"/>
  <c r="L56" i="2"/>
  <c r="L29" i="2"/>
  <c r="L28" i="2"/>
  <c r="K16" i="2"/>
  <c r="I32" i="2"/>
  <c r="K32" i="2"/>
  <c r="I28" i="2"/>
  <c r="I40" i="2"/>
  <c r="L35" i="2"/>
  <c r="I35" i="2"/>
  <c r="K34" i="2"/>
  <c r="I34" i="2"/>
  <c r="K33" i="2"/>
  <c r="L33" i="2"/>
  <c r="K8" i="2"/>
  <c r="L8" i="2"/>
  <c r="L76" i="2" l="1"/>
  <c r="L24" i="2"/>
  <c r="L84" i="2"/>
  <c r="L62" i="2"/>
  <c r="L36" i="2" l="1"/>
  <c r="K4" i="2" s="1"/>
  <c r="L98" i="2"/>
</calcChain>
</file>

<file path=xl/sharedStrings.xml><?xml version="1.0" encoding="utf-8"?>
<sst xmlns="http://schemas.openxmlformats.org/spreadsheetml/2006/main" count="62" uniqueCount="50">
  <si>
    <t>Adults</t>
  </si>
  <si>
    <t>Children (Under 10)</t>
  </si>
  <si>
    <t xml:space="preserve"> TOTAL COST</t>
  </si>
  <si>
    <t>FINAL COST</t>
  </si>
  <si>
    <t xml:space="preserve">Unit </t>
  </si>
  <si>
    <t>Bag</t>
  </si>
  <si>
    <t>Jar</t>
  </si>
  <si>
    <t>WEEKS OR MONTHS</t>
  </si>
  <si>
    <t>UNIT COST</t>
  </si>
  <si>
    <t>ALREADY STORED</t>
  </si>
  <si>
    <t>AMOUNT TO PURCHASE</t>
  </si>
  <si>
    <t>TOTAL FAMILY</t>
  </si>
  <si>
    <t>CHILDREN</t>
  </si>
  <si>
    <t>ADULTS</t>
  </si>
  <si>
    <t>AVERAGE USAGE FOR CHILDREN</t>
  </si>
  <si>
    <t>AVERAGE USAGE FOR ADULTS</t>
  </si>
  <si>
    <t>RUNNING COST</t>
  </si>
  <si>
    <t>FOOD STORAGE CALCULATOR</t>
  </si>
  <si>
    <t>Tin</t>
  </si>
  <si>
    <t>TOTAL COST</t>
  </si>
  <si>
    <t>FRESH MEAT PRODUCTS</t>
  </si>
  <si>
    <t>Example:Chicken</t>
  </si>
  <si>
    <t>kilo</t>
  </si>
  <si>
    <t>DRY GOODS</t>
  </si>
  <si>
    <t>Example: Pasta shells</t>
  </si>
  <si>
    <t>500g</t>
  </si>
  <si>
    <t>REFRIDGERATED PRODUCTS</t>
  </si>
  <si>
    <t>Doz</t>
  </si>
  <si>
    <t>ltr</t>
  </si>
  <si>
    <t>FROZEN PRODUCTS</t>
  </si>
  <si>
    <t>CANNED OR JAR ITEMS</t>
  </si>
  <si>
    <t>Example: Baked Beans</t>
  </si>
  <si>
    <t>Example: Pasta Sauce</t>
  </si>
  <si>
    <t>Example: Peas</t>
  </si>
  <si>
    <t>Example: Sweetcorn</t>
  </si>
  <si>
    <t>Example: Milk</t>
  </si>
  <si>
    <t>Example: Eggs</t>
  </si>
  <si>
    <t>WATER &amp; OTHER DRINKS</t>
  </si>
  <si>
    <t>CONDIMENTS &amp; COOKING PRODUCTS</t>
  </si>
  <si>
    <t>Ltr</t>
  </si>
  <si>
    <t>Btl</t>
  </si>
  <si>
    <t>Example: Water</t>
  </si>
  <si>
    <t>Example: Squash</t>
  </si>
  <si>
    <t xml:space="preserve"> </t>
  </si>
  <si>
    <t>Example: Sugar</t>
  </si>
  <si>
    <t>Kilo</t>
  </si>
  <si>
    <t>Example: Flour</t>
  </si>
  <si>
    <t>Example: Olive oil</t>
  </si>
  <si>
    <t>COMBINED COST</t>
  </si>
  <si>
    <t>INPUT THE NUMBER OF WEEKS OR MONTHS REQUIRED MUST BE THE SAME ON ALL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</si>
</sst>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£&quot;#,##0.00"/>
  </numFmts>
  <fonts count="3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Lucida Sans Typewriter"/>
    </font>
    <font>
      <b/>
      <sz val="14"/>
      <color theme="0"/>
      <name val="BlairMdITC TT-Medium"/>
    </font>
    <font>
      <sz val="12"/>
      <color theme="1"/>
      <name val="Lucida Sans Typewriter"/>
    </font>
    <font>
      <sz val="14"/>
      <color theme="1"/>
      <name val="Lucida Sans Typewriter"/>
    </font>
    <font>
      <sz val="12"/>
      <color theme="0"/>
      <name val="Lucida Sans Typewrite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Lucida Sans Typewriter"/>
      <family val="3"/>
    </font>
    <font>
      <b/>
      <sz val="12"/>
      <color rgb="FFFF0000"/>
      <name val="Lucida Sans Typewriter"/>
      <family val="3"/>
    </font>
    <font>
      <sz val="14"/>
      <color theme="1"/>
      <name val="Lucida Sans Typewriter"/>
      <family val="3"/>
    </font>
    <font>
      <sz val="12"/>
      <color theme="1"/>
      <name val="Lucida Sans Typewriter"/>
      <family val="3"/>
    </font>
    <font>
      <sz val="20"/>
      <color theme="6" tint="-0.249977111117893"/>
      <name val="Lucida Sans Typewriter"/>
      <family val="3"/>
    </font>
    <font>
      <b/>
      <sz val="20"/>
      <color theme="0"/>
      <name val="Lucida Sans Typewriter"/>
      <family val="3"/>
    </font>
    <font>
      <sz val="20"/>
      <color theme="1"/>
      <name val="Calibri"/>
      <family val="2"/>
      <scheme val="minor"/>
    </font>
    <font>
      <b/>
      <sz val="12"/>
      <name val="Lucida Sans Typewriter"/>
      <family val="3"/>
    </font>
    <font>
      <b/>
      <sz val="12"/>
      <color theme="1"/>
      <name val="Calibri"/>
      <family val="2"/>
      <scheme val="minor"/>
    </font>
    <font>
      <b/>
      <sz val="14"/>
      <color rgb="FFFF0000"/>
      <name val="BlairMdITC TT-Medium"/>
    </font>
    <font>
      <sz val="12"/>
      <color theme="0"/>
      <name val="Lucida Sans Typewriter"/>
      <family val="3"/>
    </font>
    <font>
      <b/>
      <sz val="14"/>
      <color theme="1"/>
      <name val="BlairMdITC TT-Medium"/>
    </font>
    <font>
      <sz val="11"/>
      <color theme="0"/>
      <name val="Calibri"/>
      <family val="2"/>
      <scheme val="minor"/>
    </font>
    <font>
      <b/>
      <sz val="14"/>
      <color theme="1"/>
      <name val="Lucida Sans Typewriter"/>
      <family val="3"/>
    </font>
    <font>
      <sz val="11"/>
      <color theme="9" tint="0.59999389629810485"/>
      <name val="Lucida Sans Typewriter"/>
      <family val="3"/>
    </font>
    <font>
      <b/>
      <sz val="12"/>
      <color theme="1"/>
      <name val="Lucida Sans Typewriter"/>
      <family val="3"/>
    </font>
    <font>
      <b/>
      <sz val="12"/>
      <color theme="0"/>
      <name val="Lucida Sans Typewriter"/>
      <family val="3"/>
    </font>
    <font>
      <b/>
      <sz val="12"/>
      <color rgb="FFC00000"/>
      <name val="Lucida Sans Typewriter"/>
      <family val="3"/>
    </font>
    <font>
      <sz val="12"/>
      <color rgb="FFFF0000"/>
      <name val="Lucida Sans Typewriter"/>
      <family val="3"/>
    </font>
    <font>
      <b/>
      <sz val="14"/>
      <color theme="1"/>
      <name val="Calibri"/>
      <family val="2"/>
      <scheme val="minor"/>
    </font>
    <font>
      <b/>
      <sz val="12"/>
      <name val="BlairMdITC TT-Medium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top" wrapText="1"/>
    </xf>
    <xf numFmtId="0" fontId="7" fillId="0" borderId="0" xfId="0" applyFont="1"/>
    <xf numFmtId="0" fontId="8" fillId="0" borderId="0" xfId="0" applyFont="1"/>
    <xf numFmtId="0" fontId="2" fillId="2" borderId="3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Protection="1">
      <protection locked="0"/>
    </xf>
    <xf numFmtId="164" fontId="6" fillId="3" borderId="4" xfId="0" applyNumberFormat="1" applyFont="1" applyFill="1" applyBorder="1"/>
    <xf numFmtId="164" fontId="6" fillId="4" borderId="8" xfId="0" applyNumberFormat="1" applyFont="1" applyFill="1" applyBorder="1" applyAlignment="1">
      <alignment horizontal="center" vertical="center"/>
    </xf>
    <xf numFmtId="0" fontId="12" fillId="0" borderId="21" xfId="0" applyFont="1" applyBorder="1" applyProtection="1">
      <protection locked="0"/>
    </xf>
    <xf numFmtId="0" fontId="20" fillId="5" borderId="0" xfId="0" applyFont="1" applyFill="1" applyProtection="1">
      <protection locked="0"/>
    </xf>
    <xf numFmtId="165" fontId="0" fillId="0" borderId="0" xfId="0" applyNumberFormat="1"/>
    <xf numFmtId="165" fontId="4" fillId="0" borderId="4" xfId="0" applyNumberFormat="1" applyFont="1" applyBorder="1" applyProtection="1">
      <protection locked="0"/>
    </xf>
    <xf numFmtId="165" fontId="19" fillId="4" borderId="4" xfId="0" applyNumberFormat="1" applyFont="1" applyFill="1" applyBorder="1"/>
    <xf numFmtId="165" fontId="10" fillId="0" borderId="14" xfId="0" applyNumberFormat="1" applyFont="1" applyBorder="1" applyAlignment="1">
      <alignment horizontal="center"/>
    </xf>
    <xf numFmtId="165" fontId="0" fillId="0" borderId="0" xfId="0" applyNumberFormat="1" applyProtection="1">
      <protection locked="0"/>
    </xf>
    <xf numFmtId="165" fontId="7" fillId="0" borderId="0" xfId="0" applyNumberFormat="1" applyFont="1"/>
    <xf numFmtId="165" fontId="0" fillId="0" borderId="0" xfId="0" applyNumberFormat="1" applyAlignment="1">
      <alignment horizontal="left"/>
    </xf>
    <xf numFmtId="0" fontId="9" fillId="7" borderId="13" xfId="0" applyFont="1" applyFill="1" applyBorder="1" applyAlignment="1">
      <alignment horizontal="center" vertical="center" wrapText="1"/>
    </xf>
    <xf numFmtId="165" fontId="9" fillId="7" borderId="13" xfId="0" applyNumberFormat="1" applyFont="1" applyFill="1" applyBorder="1" applyAlignment="1">
      <alignment horizontal="center" vertical="center" wrapText="1"/>
    </xf>
    <xf numFmtId="0" fontId="3" fillId="6" borderId="0" xfId="0" applyFont="1" applyFill="1" applyProtection="1">
      <protection locked="0"/>
    </xf>
    <xf numFmtId="0" fontId="9" fillId="7" borderId="16" xfId="0" applyFont="1" applyFill="1" applyBorder="1" applyAlignment="1">
      <alignment horizontal="center" vertical="center" wrapText="1"/>
    </xf>
    <xf numFmtId="165" fontId="9" fillId="7" borderId="16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vertical="top" wrapText="1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left"/>
      <protection locked="0"/>
    </xf>
    <xf numFmtId="0" fontId="5" fillId="6" borderId="10" xfId="0" applyFont="1" applyFill="1" applyBorder="1" applyProtection="1">
      <protection locked="0"/>
    </xf>
    <xf numFmtId="0" fontId="4" fillId="6" borderId="10" xfId="0" applyFont="1" applyFill="1" applyBorder="1" applyProtection="1">
      <protection locked="0"/>
    </xf>
    <xf numFmtId="164" fontId="6" fillId="6" borderId="10" xfId="0" applyNumberFormat="1" applyFont="1" applyFill="1" applyBorder="1" applyProtection="1">
      <protection locked="0"/>
    </xf>
    <xf numFmtId="165" fontId="4" fillId="6" borderId="10" xfId="0" applyNumberFormat="1" applyFont="1" applyFill="1" applyBorder="1" applyProtection="1">
      <protection locked="0"/>
    </xf>
    <xf numFmtId="165" fontId="3" fillId="6" borderId="6" xfId="0" applyNumberFormat="1" applyFont="1" applyFill="1" applyBorder="1" applyProtection="1">
      <protection locked="0"/>
    </xf>
    <xf numFmtId="165" fontId="3" fillId="6" borderId="0" xfId="0" applyNumberFormat="1" applyFont="1" applyFill="1" applyProtection="1">
      <protection locked="0"/>
    </xf>
    <xf numFmtId="165" fontId="0" fillId="6" borderId="0" xfId="0" applyNumberFormat="1" applyFill="1" applyProtection="1">
      <protection locked="0"/>
    </xf>
    <xf numFmtId="165" fontId="10" fillId="10" borderId="13" xfId="0" applyNumberFormat="1" applyFont="1" applyFill="1" applyBorder="1" applyAlignment="1">
      <alignment horizontal="center"/>
    </xf>
    <xf numFmtId="0" fontId="22" fillId="11" borderId="13" xfId="0" applyFont="1" applyFill="1" applyBorder="1" applyAlignment="1">
      <alignment horizontal="center" vertical="center"/>
    </xf>
    <xf numFmtId="0" fontId="24" fillId="6" borderId="10" xfId="0" applyFont="1" applyFill="1" applyBorder="1" applyAlignment="1" applyProtection="1">
      <alignment horizontal="left"/>
      <protection locked="0"/>
    </xf>
    <xf numFmtId="0" fontId="22" fillId="6" borderId="10" xfId="0" applyFont="1" applyFill="1" applyBorder="1" applyProtection="1">
      <protection locked="0"/>
    </xf>
    <xf numFmtId="0" fontId="24" fillId="6" borderId="10" xfId="0" applyFont="1" applyFill="1" applyBorder="1" applyProtection="1">
      <protection locked="0"/>
    </xf>
    <xf numFmtId="164" fontId="25" fillId="6" borderId="10" xfId="0" applyNumberFormat="1" applyFont="1" applyFill="1" applyBorder="1" applyProtection="1">
      <protection locked="0"/>
    </xf>
    <xf numFmtId="165" fontId="24" fillId="6" borderId="10" xfId="0" applyNumberFormat="1" applyFont="1" applyFill="1" applyBorder="1" applyProtection="1">
      <protection locked="0"/>
    </xf>
    <xf numFmtId="0" fontId="5" fillId="6" borderId="28" xfId="0" applyFont="1" applyFill="1" applyBorder="1" applyProtection="1">
      <protection locked="0"/>
    </xf>
    <xf numFmtId="164" fontId="6" fillId="6" borderId="10" xfId="0" applyNumberFormat="1" applyFont="1" applyFill="1" applyBorder="1"/>
    <xf numFmtId="165" fontId="26" fillId="12" borderId="13" xfId="0" applyNumberFormat="1" applyFont="1" applyFill="1" applyBorder="1" applyAlignment="1" applyProtection="1">
      <alignment horizontal="center"/>
      <protection locked="0"/>
    </xf>
    <xf numFmtId="165" fontId="26" fillId="12" borderId="13" xfId="0" applyNumberFormat="1" applyFont="1" applyFill="1" applyBorder="1" applyAlignment="1">
      <alignment horizontal="center"/>
    </xf>
    <xf numFmtId="165" fontId="27" fillId="0" borderId="14" xfId="0" applyNumberFormat="1" applyFont="1" applyBorder="1" applyAlignment="1">
      <alignment horizontal="center"/>
    </xf>
    <xf numFmtId="165" fontId="27" fillId="0" borderId="15" xfId="0" applyNumberFormat="1" applyFont="1" applyBorder="1" applyAlignment="1">
      <alignment horizontal="center"/>
    </xf>
    <xf numFmtId="165" fontId="27" fillId="0" borderId="16" xfId="0" applyNumberFormat="1" applyFont="1" applyBorder="1" applyAlignment="1">
      <alignment horizontal="center"/>
    </xf>
    <xf numFmtId="0" fontId="3" fillId="6" borderId="7" xfId="0" applyFont="1" applyFill="1" applyBorder="1" applyAlignment="1" applyProtection="1">
      <alignment horizontal="left"/>
      <protection locked="0"/>
    </xf>
    <xf numFmtId="0" fontId="11" fillId="12" borderId="9" xfId="0" applyFont="1" applyFill="1" applyBorder="1" applyAlignment="1" applyProtection="1">
      <alignment horizontal="left"/>
      <protection locked="0"/>
    </xf>
    <xf numFmtId="0" fontId="29" fillId="11" borderId="13" xfId="0" applyFont="1" applyFill="1" applyBorder="1" applyAlignment="1" applyProtection="1">
      <alignment horizontal="left"/>
      <protection locked="0"/>
    </xf>
    <xf numFmtId="0" fontId="22" fillId="12" borderId="9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29" fillId="11" borderId="13" xfId="0" applyFont="1" applyFill="1" applyBorder="1" applyAlignment="1" applyProtection="1">
      <alignment horizontal="left" vertical="center"/>
      <protection locked="0"/>
    </xf>
    <xf numFmtId="0" fontId="25" fillId="7" borderId="7" xfId="0" applyFont="1" applyFill="1" applyBorder="1" applyAlignment="1">
      <alignment horizontal="center" vertical="center" wrapText="1"/>
    </xf>
    <xf numFmtId="0" fontId="24" fillId="12" borderId="9" xfId="0" applyFont="1" applyFill="1" applyBorder="1" applyProtection="1">
      <protection locked="0"/>
    </xf>
    <xf numFmtId="0" fontId="22" fillId="12" borderId="9" xfId="0" applyFont="1" applyFill="1" applyBorder="1" applyProtection="1">
      <protection locked="0"/>
    </xf>
    <xf numFmtId="165" fontId="12" fillId="0" borderId="4" xfId="0" applyNumberFormat="1" applyFont="1" applyBorder="1" applyProtection="1"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165" fontId="12" fillId="8" borderId="4" xfId="0" applyNumberFormat="1" applyFont="1" applyFill="1" applyBorder="1"/>
    <xf numFmtId="0" fontId="12" fillId="0" borderId="4" xfId="0" applyFont="1" applyBorder="1" applyProtection="1">
      <protection locked="0"/>
    </xf>
    <xf numFmtId="164" fontId="12" fillId="8" borderId="8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 applyProtection="1">
      <alignment horizontal="center" vertical="center"/>
      <protection locked="0"/>
    </xf>
    <xf numFmtId="165" fontId="12" fillId="5" borderId="4" xfId="0" applyNumberFormat="1" applyFont="1" applyFill="1" applyBorder="1" applyProtection="1">
      <protection locked="0"/>
    </xf>
    <xf numFmtId="0" fontId="12" fillId="5" borderId="4" xfId="0" applyFont="1" applyFill="1" applyBorder="1" applyProtection="1">
      <protection locked="0"/>
    </xf>
    <xf numFmtId="0" fontId="12" fillId="8" borderId="8" xfId="0" applyFont="1" applyFill="1" applyBorder="1" applyAlignment="1">
      <alignment horizontal="center" vertical="center"/>
    </xf>
    <xf numFmtId="0" fontId="24" fillId="10" borderId="9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23" fillId="6" borderId="1" xfId="0" applyFont="1" applyFill="1" applyBorder="1" applyAlignment="1" applyProtection="1">
      <alignment horizontal="center"/>
      <protection locked="0"/>
    </xf>
    <xf numFmtId="0" fontId="23" fillId="6" borderId="2" xfId="0" applyFont="1" applyFill="1" applyBorder="1" applyAlignment="1" applyProtection="1">
      <alignment horizontal="center"/>
      <protection locked="0"/>
    </xf>
    <xf numFmtId="165" fontId="14" fillId="6" borderId="5" xfId="0" applyNumberFormat="1" applyFont="1" applyFill="1" applyBorder="1" applyAlignment="1">
      <alignment horizontal="center" vertical="center" wrapText="1"/>
    </xf>
    <xf numFmtId="165" fontId="21" fillId="6" borderId="0" xfId="0" applyNumberFormat="1" applyFont="1" applyFill="1" applyAlignment="1">
      <alignment horizontal="center" vertical="center"/>
    </xf>
    <xf numFmtId="165" fontId="21" fillId="6" borderId="5" xfId="0" applyNumberFormat="1" applyFont="1" applyFill="1" applyBorder="1" applyAlignment="1">
      <alignment horizontal="center" vertical="center"/>
    </xf>
    <xf numFmtId="165" fontId="21" fillId="6" borderId="19" xfId="0" applyNumberFormat="1" applyFont="1" applyFill="1" applyBorder="1" applyAlignment="1">
      <alignment horizontal="center" vertical="center"/>
    </xf>
    <xf numFmtId="165" fontId="21" fillId="6" borderId="20" xfId="0" applyNumberFormat="1" applyFont="1" applyFill="1" applyBorder="1" applyAlignment="1">
      <alignment horizontal="center" vertical="center"/>
    </xf>
    <xf numFmtId="0" fontId="16" fillId="9" borderId="0" xfId="0" applyFont="1" applyFill="1" applyAlignment="1" applyProtection="1">
      <alignment horizontal="center" vertical="center" wrapText="1"/>
      <protection locked="0"/>
    </xf>
    <xf numFmtId="0" fontId="17" fillId="9" borderId="0" xfId="0" applyFont="1" applyFill="1" applyAlignment="1" applyProtection="1">
      <alignment horizontal="center" vertical="center" wrapText="1"/>
      <protection locked="0"/>
    </xf>
    <xf numFmtId="165" fontId="22" fillId="8" borderId="23" xfId="0" applyNumberFormat="1" applyFont="1" applyFill="1" applyBorder="1" applyAlignment="1">
      <alignment horizontal="center" vertical="center" wrapText="1"/>
    </xf>
    <xf numFmtId="165" fontId="28" fillId="8" borderId="24" xfId="0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164" fontId="12" fillId="13" borderId="4" xfId="0" applyNumberFormat="1" applyFont="1" applyFill="1" applyBorder="1"/>
    <xf numFmtId="0" fontId="12" fillId="1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213360</xdr:colOff>
      <xdr:row>0</xdr:row>
      <xdr:rowOff>15240</xdr:rowOff>
    </xdr:from>
    <xdr:to>
      <xdr:col>3</xdr:col>
      <xdr:colOff>754380</xdr:colOff>
      <xdr:row>3</xdr:row>
      <xdr:rowOff>274320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319919-AF08-779A-EC34-521F72E94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" y="15240"/>
          <a:ext cx="541020" cy="541020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</xdr:colOff>
      <xdr:row>0</xdr:row>
      <xdr:rowOff>22860</xdr:rowOff>
    </xdr:from>
    <xdr:to>
      <xdr:col>8</xdr:col>
      <xdr:colOff>601980</xdr:colOff>
      <xdr:row>3</xdr:row>
      <xdr:rowOff>281940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3D044B-0826-4825-9C51-237EEE3D6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1140" y="22860"/>
          <a:ext cx="541020" cy="5410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tabSelected="1" zoomScaleNormal="100" workbookViewId="0">
      <pane ySplit="5" topLeftCell="A6" activePane="bottomLeft" state="frozen"/>
      <selection activeCell="B1" sqref="B1"/>
      <selection pane="bottomLeft" activeCell="E86" sqref="E86:G96"/>
    </sheetView>
  </sheetViews>
  <sheetFormatPr defaultColWidth="8.88671875" defaultRowHeight="18"/>
  <cols>
    <col min="1" max="1" width="38.109375" customWidth="1"/>
    <col min="2" max="2" width="7.88671875" style="3" customWidth="1"/>
    <col min="3" max="3" width="14.6640625" style="3" customWidth="1"/>
    <col min="4" max="4" width="14.77734375" customWidth="1"/>
    <col min="5" max="5" width="13.5546875" customWidth="1"/>
    <col min="6" max="6" width="14.77734375" customWidth="1"/>
    <col min="7" max="7" width="16.6640625" customWidth="1"/>
    <col min="8" max="8" width="11.6640625" style="19" customWidth="1"/>
    <col min="9" max="9" width="12.5546875" style="19" customWidth="1"/>
    <col min="10" max="10" width="14.88671875" customWidth="1"/>
    <col min="11" max="11" width="14.77734375" customWidth="1"/>
    <col min="12" max="12" width="15.21875" style="25" customWidth="1"/>
    <col min="257" max="257" width="32.33203125" customWidth="1"/>
    <col min="258" max="258" width="9.44140625" customWidth="1"/>
    <col min="259" max="259" width="16.44140625" customWidth="1"/>
    <col min="260" max="260" width="13.44140625" customWidth="1"/>
    <col min="261" max="261" width="14.109375" customWidth="1"/>
    <col min="262" max="262" width="16.6640625" customWidth="1"/>
    <col min="263" max="263" width="7" customWidth="1"/>
    <col min="264" max="264" width="11.6640625" customWidth="1"/>
    <col min="265" max="265" width="13.88671875" customWidth="1"/>
    <col min="266" max="266" width="12.6640625" customWidth="1"/>
    <col min="267" max="267" width="14.77734375" customWidth="1"/>
    <col min="268" max="268" width="6.21875" customWidth="1"/>
    <col min="513" max="513" width="32.33203125" customWidth="1"/>
    <col min="514" max="514" width="9.44140625" customWidth="1"/>
    <col min="515" max="515" width="16.44140625" customWidth="1"/>
    <col min="516" max="516" width="13.44140625" customWidth="1"/>
    <col min="517" max="517" width="14.109375" customWidth="1"/>
    <col min="518" max="518" width="16.6640625" customWidth="1"/>
    <col min="519" max="519" width="7" customWidth="1"/>
    <col min="520" max="520" width="11.6640625" customWidth="1"/>
    <col min="521" max="521" width="13.88671875" customWidth="1"/>
    <col min="522" max="522" width="12.6640625" customWidth="1"/>
    <col min="523" max="523" width="14.77734375" customWidth="1"/>
    <col min="524" max="524" width="6.21875" customWidth="1"/>
    <col min="769" max="769" width="32.33203125" customWidth="1"/>
    <col min="770" max="770" width="9.44140625" customWidth="1"/>
    <col min="771" max="771" width="16.44140625" customWidth="1"/>
    <col min="772" max="772" width="13.44140625" customWidth="1"/>
    <col min="773" max="773" width="14.109375" customWidth="1"/>
    <col min="774" max="774" width="16.6640625" customWidth="1"/>
    <col min="775" max="775" width="7" customWidth="1"/>
    <col min="776" max="776" width="11.6640625" customWidth="1"/>
    <col min="777" max="777" width="13.88671875" customWidth="1"/>
    <col min="778" max="778" width="12.6640625" customWidth="1"/>
    <col min="779" max="779" width="14.77734375" customWidth="1"/>
    <col min="780" max="780" width="6.21875" customWidth="1"/>
    <col min="1025" max="1025" width="32.33203125" customWidth="1"/>
    <col min="1026" max="1026" width="9.44140625" customWidth="1"/>
    <col min="1027" max="1027" width="16.44140625" customWidth="1"/>
    <col min="1028" max="1028" width="13.44140625" customWidth="1"/>
    <col min="1029" max="1029" width="14.109375" customWidth="1"/>
    <col min="1030" max="1030" width="16.6640625" customWidth="1"/>
    <col min="1031" max="1031" width="7" customWidth="1"/>
    <col min="1032" max="1032" width="11.6640625" customWidth="1"/>
    <col min="1033" max="1033" width="13.88671875" customWidth="1"/>
    <col min="1034" max="1034" width="12.6640625" customWidth="1"/>
    <col min="1035" max="1035" width="14.77734375" customWidth="1"/>
    <col min="1036" max="1036" width="6.21875" customWidth="1"/>
    <col min="1281" max="1281" width="32.33203125" customWidth="1"/>
    <col min="1282" max="1282" width="9.44140625" customWidth="1"/>
    <col min="1283" max="1283" width="16.44140625" customWidth="1"/>
    <col min="1284" max="1284" width="13.44140625" customWidth="1"/>
    <col min="1285" max="1285" width="14.109375" customWidth="1"/>
    <col min="1286" max="1286" width="16.6640625" customWidth="1"/>
    <col min="1287" max="1287" width="7" customWidth="1"/>
    <col min="1288" max="1288" width="11.6640625" customWidth="1"/>
    <col min="1289" max="1289" width="13.88671875" customWidth="1"/>
    <col min="1290" max="1290" width="12.6640625" customWidth="1"/>
    <col min="1291" max="1291" width="14.77734375" customWidth="1"/>
    <col min="1292" max="1292" width="6.21875" customWidth="1"/>
    <col min="1537" max="1537" width="32.33203125" customWidth="1"/>
    <col min="1538" max="1538" width="9.44140625" customWidth="1"/>
    <col min="1539" max="1539" width="16.44140625" customWidth="1"/>
    <col min="1540" max="1540" width="13.44140625" customWidth="1"/>
    <col min="1541" max="1541" width="14.109375" customWidth="1"/>
    <col min="1542" max="1542" width="16.6640625" customWidth="1"/>
    <col min="1543" max="1543" width="7" customWidth="1"/>
    <col min="1544" max="1544" width="11.6640625" customWidth="1"/>
    <col min="1545" max="1545" width="13.88671875" customWidth="1"/>
    <col min="1546" max="1546" width="12.6640625" customWidth="1"/>
    <col min="1547" max="1547" width="14.77734375" customWidth="1"/>
    <col min="1548" max="1548" width="6.21875" customWidth="1"/>
    <col min="1793" max="1793" width="32.33203125" customWidth="1"/>
    <col min="1794" max="1794" width="9.44140625" customWidth="1"/>
    <col min="1795" max="1795" width="16.44140625" customWidth="1"/>
    <col min="1796" max="1796" width="13.44140625" customWidth="1"/>
    <col min="1797" max="1797" width="14.109375" customWidth="1"/>
    <col min="1798" max="1798" width="16.6640625" customWidth="1"/>
    <col min="1799" max="1799" width="7" customWidth="1"/>
    <col min="1800" max="1800" width="11.6640625" customWidth="1"/>
    <col min="1801" max="1801" width="13.88671875" customWidth="1"/>
    <col min="1802" max="1802" width="12.6640625" customWidth="1"/>
    <col min="1803" max="1803" width="14.77734375" customWidth="1"/>
    <col min="1804" max="1804" width="6.21875" customWidth="1"/>
    <col min="2049" max="2049" width="32.33203125" customWidth="1"/>
    <col min="2050" max="2050" width="9.44140625" customWidth="1"/>
    <col min="2051" max="2051" width="16.44140625" customWidth="1"/>
    <col min="2052" max="2052" width="13.44140625" customWidth="1"/>
    <col min="2053" max="2053" width="14.109375" customWidth="1"/>
    <col min="2054" max="2054" width="16.6640625" customWidth="1"/>
    <col min="2055" max="2055" width="7" customWidth="1"/>
    <col min="2056" max="2056" width="11.6640625" customWidth="1"/>
    <col min="2057" max="2057" width="13.88671875" customWidth="1"/>
    <col min="2058" max="2058" width="12.6640625" customWidth="1"/>
    <col min="2059" max="2059" width="14.77734375" customWidth="1"/>
    <col min="2060" max="2060" width="6.21875" customWidth="1"/>
    <col min="2305" max="2305" width="32.33203125" customWidth="1"/>
    <col min="2306" max="2306" width="9.44140625" customWidth="1"/>
    <col min="2307" max="2307" width="16.44140625" customWidth="1"/>
    <col min="2308" max="2308" width="13.44140625" customWidth="1"/>
    <col min="2309" max="2309" width="14.109375" customWidth="1"/>
    <col min="2310" max="2310" width="16.6640625" customWidth="1"/>
    <col min="2311" max="2311" width="7" customWidth="1"/>
    <col min="2312" max="2312" width="11.6640625" customWidth="1"/>
    <col min="2313" max="2313" width="13.88671875" customWidth="1"/>
    <col min="2314" max="2314" width="12.6640625" customWidth="1"/>
    <col min="2315" max="2315" width="14.77734375" customWidth="1"/>
    <col min="2316" max="2316" width="6.21875" customWidth="1"/>
    <col min="2561" max="2561" width="32.33203125" customWidth="1"/>
    <col min="2562" max="2562" width="9.44140625" customWidth="1"/>
    <col min="2563" max="2563" width="16.44140625" customWidth="1"/>
    <col min="2564" max="2564" width="13.44140625" customWidth="1"/>
    <col min="2565" max="2565" width="14.109375" customWidth="1"/>
    <col min="2566" max="2566" width="16.6640625" customWidth="1"/>
    <col min="2567" max="2567" width="7" customWidth="1"/>
    <col min="2568" max="2568" width="11.6640625" customWidth="1"/>
    <col min="2569" max="2569" width="13.88671875" customWidth="1"/>
    <col min="2570" max="2570" width="12.6640625" customWidth="1"/>
    <col min="2571" max="2571" width="14.77734375" customWidth="1"/>
    <col min="2572" max="2572" width="6.21875" customWidth="1"/>
    <col min="2817" max="2817" width="32.33203125" customWidth="1"/>
    <col min="2818" max="2818" width="9.44140625" customWidth="1"/>
    <col min="2819" max="2819" width="16.44140625" customWidth="1"/>
    <col min="2820" max="2820" width="13.44140625" customWidth="1"/>
    <col min="2821" max="2821" width="14.109375" customWidth="1"/>
    <col min="2822" max="2822" width="16.6640625" customWidth="1"/>
    <col min="2823" max="2823" width="7" customWidth="1"/>
    <col min="2824" max="2824" width="11.6640625" customWidth="1"/>
    <col min="2825" max="2825" width="13.88671875" customWidth="1"/>
    <col min="2826" max="2826" width="12.6640625" customWidth="1"/>
    <col min="2827" max="2827" width="14.77734375" customWidth="1"/>
    <col min="2828" max="2828" width="6.21875" customWidth="1"/>
    <col min="3073" max="3073" width="32.33203125" customWidth="1"/>
    <col min="3074" max="3074" width="9.44140625" customWidth="1"/>
    <col min="3075" max="3075" width="16.44140625" customWidth="1"/>
    <col min="3076" max="3076" width="13.44140625" customWidth="1"/>
    <col min="3077" max="3077" width="14.109375" customWidth="1"/>
    <col min="3078" max="3078" width="16.6640625" customWidth="1"/>
    <col min="3079" max="3079" width="7" customWidth="1"/>
    <col min="3080" max="3080" width="11.6640625" customWidth="1"/>
    <col min="3081" max="3081" width="13.88671875" customWidth="1"/>
    <col min="3082" max="3082" width="12.6640625" customWidth="1"/>
    <col min="3083" max="3083" width="14.77734375" customWidth="1"/>
    <col min="3084" max="3084" width="6.21875" customWidth="1"/>
    <col min="3329" max="3329" width="32.33203125" customWidth="1"/>
    <col min="3330" max="3330" width="9.44140625" customWidth="1"/>
    <col min="3331" max="3331" width="16.44140625" customWidth="1"/>
    <col min="3332" max="3332" width="13.44140625" customWidth="1"/>
    <col min="3333" max="3333" width="14.109375" customWidth="1"/>
    <col min="3334" max="3334" width="16.6640625" customWidth="1"/>
    <col min="3335" max="3335" width="7" customWidth="1"/>
    <col min="3336" max="3336" width="11.6640625" customWidth="1"/>
    <col min="3337" max="3337" width="13.88671875" customWidth="1"/>
    <col min="3338" max="3338" width="12.6640625" customWidth="1"/>
    <col min="3339" max="3339" width="14.77734375" customWidth="1"/>
    <col min="3340" max="3340" width="6.21875" customWidth="1"/>
    <col min="3585" max="3585" width="32.33203125" customWidth="1"/>
    <col min="3586" max="3586" width="9.44140625" customWidth="1"/>
    <col min="3587" max="3587" width="16.44140625" customWidth="1"/>
    <col min="3588" max="3588" width="13.44140625" customWidth="1"/>
    <col min="3589" max="3589" width="14.109375" customWidth="1"/>
    <col min="3590" max="3590" width="16.6640625" customWidth="1"/>
    <col min="3591" max="3591" width="7" customWidth="1"/>
    <col min="3592" max="3592" width="11.6640625" customWidth="1"/>
    <col min="3593" max="3593" width="13.88671875" customWidth="1"/>
    <col min="3594" max="3594" width="12.6640625" customWidth="1"/>
    <col min="3595" max="3595" width="14.77734375" customWidth="1"/>
    <col min="3596" max="3596" width="6.21875" customWidth="1"/>
    <col min="3841" max="3841" width="32.33203125" customWidth="1"/>
    <col min="3842" max="3842" width="9.44140625" customWidth="1"/>
    <col min="3843" max="3843" width="16.44140625" customWidth="1"/>
    <col min="3844" max="3844" width="13.44140625" customWidth="1"/>
    <col min="3845" max="3845" width="14.109375" customWidth="1"/>
    <col min="3846" max="3846" width="16.6640625" customWidth="1"/>
    <col min="3847" max="3847" width="7" customWidth="1"/>
    <col min="3848" max="3848" width="11.6640625" customWidth="1"/>
    <col min="3849" max="3849" width="13.88671875" customWidth="1"/>
    <col min="3850" max="3850" width="12.6640625" customWidth="1"/>
    <col min="3851" max="3851" width="14.77734375" customWidth="1"/>
    <col min="3852" max="3852" width="6.21875" customWidth="1"/>
    <col min="4097" max="4097" width="32.33203125" customWidth="1"/>
    <col min="4098" max="4098" width="9.44140625" customWidth="1"/>
    <col min="4099" max="4099" width="16.44140625" customWidth="1"/>
    <col min="4100" max="4100" width="13.44140625" customWidth="1"/>
    <col min="4101" max="4101" width="14.109375" customWidth="1"/>
    <col min="4102" max="4102" width="16.6640625" customWidth="1"/>
    <col min="4103" max="4103" width="7" customWidth="1"/>
    <col min="4104" max="4104" width="11.6640625" customWidth="1"/>
    <col min="4105" max="4105" width="13.88671875" customWidth="1"/>
    <col min="4106" max="4106" width="12.6640625" customWidth="1"/>
    <col min="4107" max="4107" width="14.77734375" customWidth="1"/>
    <col min="4108" max="4108" width="6.21875" customWidth="1"/>
    <col min="4353" max="4353" width="32.33203125" customWidth="1"/>
    <col min="4354" max="4354" width="9.44140625" customWidth="1"/>
    <col min="4355" max="4355" width="16.44140625" customWidth="1"/>
    <col min="4356" max="4356" width="13.44140625" customWidth="1"/>
    <col min="4357" max="4357" width="14.109375" customWidth="1"/>
    <col min="4358" max="4358" width="16.6640625" customWidth="1"/>
    <col min="4359" max="4359" width="7" customWidth="1"/>
    <col min="4360" max="4360" width="11.6640625" customWidth="1"/>
    <col min="4361" max="4361" width="13.88671875" customWidth="1"/>
    <col min="4362" max="4362" width="12.6640625" customWidth="1"/>
    <col min="4363" max="4363" width="14.77734375" customWidth="1"/>
    <col min="4364" max="4364" width="6.21875" customWidth="1"/>
    <col min="4609" max="4609" width="32.33203125" customWidth="1"/>
    <col min="4610" max="4610" width="9.44140625" customWidth="1"/>
    <col min="4611" max="4611" width="16.44140625" customWidth="1"/>
    <col min="4612" max="4612" width="13.44140625" customWidth="1"/>
    <col min="4613" max="4613" width="14.109375" customWidth="1"/>
    <col min="4614" max="4614" width="16.6640625" customWidth="1"/>
    <col min="4615" max="4615" width="7" customWidth="1"/>
    <col min="4616" max="4616" width="11.6640625" customWidth="1"/>
    <col min="4617" max="4617" width="13.88671875" customWidth="1"/>
    <col min="4618" max="4618" width="12.6640625" customWidth="1"/>
    <col min="4619" max="4619" width="14.77734375" customWidth="1"/>
    <col min="4620" max="4620" width="6.21875" customWidth="1"/>
    <col min="4865" max="4865" width="32.33203125" customWidth="1"/>
    <col min="4866" max="4866" width="9.44140625" customWidth="1"/>
    <col min="4867" max="4867" width="16.44140625" customWidth="1"/>
    <col min="4868" max="4868" width="13.44140625" customWidth="1"/>
    <col min="4869" max="4869" width="14.109375" customWidth="1"/>
    <col min="4870" max="4870" width="16.6640625" customWidth="1"/>
    <col min="4871" max="4871" width="7" customWidth="1"/>
    <col min="4872" max="4872" width="11.6640625" customWidth="1"/>
    <col min="4873" max="4873" width="13.88671875" customWidth="1"/>
    <col min="4874" max="4874" width="12.6640625" customWidth="1"/>
    <col min="4875" max="4875" width="14.77734375" customWidth="1"/>
    <col min="4876" max="4876" width="6.21875" customWidth="1"/>
    <col min="5121" max="5121" width="32.33203125" customWidth="1"/>
    <col min="5122" max="5122" width="9.44140625" customWidth="1"/>
    <col min="5123" max="5123" width="16.44140625" customWidth="1"/>
    <col min="5124" max="5124" width="13.44140625" customWidth="1"/>
    <col min="5125" max="5125" width="14.109375" customWidth="1"/>
    <col min="5126" max="5126" width="16.6640625" customWidth="1"/>
    <col min="5127" max="5127" width="7" customWidth="1"/>
    <col min="5128" max="5128" width="11.6640625" customWidth="1"/>
    <col min="5129" max="5129" width="13.88671875" customWidth="1"/>
    <col min="5130" max="5130" width="12.6640625" customWidth="1"/>
    <col min="5131" max="5131" width="14.77734375" customWidth="1"/>
    <col min="5132" max="5132" width="6.21875" customWidth="1"/>
    <col min="5377" max="5377" width="32.33203125" customWidth="1"/>
    <col min="5378" max="5378" width="9.44140625" customWidth="1"/>
    <col min="5379" max="5379" width="16.44140625" customWidth="1"/>
    <col min="5380" max="5380" width="13.44140625" customWidth="1"/>
    <col min="5381" max="5381" width="14.109375" customWidth="1"/>
    <col min="5382" max="5382" width="16.6640625" customWidth="1"/>
    <col min="5383" max="5383" width="7" customWidth="1"/>
    <col min="5384" max="5384" width="11.6640625" customWidth="1"/>
    <col min="5385" max="5385" width="13.88671875" customWidth="1"/>
    <col min="5386" max="5386" width="12.6640625" customWidth="1"/>
    <col min="5387" max="5387" width="14.77734375" customWidth="1"/>
    <col min="5388" max="5388" width="6.21875" customWidth="1"/>
    <col min="5633" max="5633" width="32.33203125" customWidth="1"/>
    <col min="5634" max="5634" width="9.44140625" customWidth="1"/>
    <col min="5635" max="5635" width="16.44140625" customWidth="1"/>
    <col min="5636" max="5636" width="13.44140625" customWidth="1"/>
    <col min="5637" max="5637" width="14.109375" customWidth="1"/>
    <col min="5638" max="5638" width="16.6640625" customWidth="1"/>
    <col min="5639" max="5639" width="7" customWidth="1"/>
    <col min="5640" max="5640" width="11.6640625" customWidth="1"/>
    <col min="5641" max="5641" width="13.88671875" customWidth="1"/>
    <col min="5642" max="5642" width="12.6640625" customWidth="1"/>
    <col min="5643" max="5643" width="14.77734375" customWidth="1"/>
    <col min="5644" max="5644" width="6.21875" customWidth="1"/>
    <col min="5889" max="5889" width="32.33203125" customWidth="1"/>
    <col min="5890" max="5890" width="9.44140625" customWidth="1"/>
    <col min="5891" max="5891" width="16.44140625" customWidth="1"/>
    <col min="5892" max="5892" width="13.44140625" customWidth="1"/>
    <col min="5893" max="5893" width="14.109375" customWidth="1"/>
    <col min="5894" max="5894" width="16.6640625" customWidth="1"/>
    <col min="5895" max="5895" width="7" customWidth="1"/>
    <col min="5896" max="5896" width="11.6640625" customWidth="1"/>
    <col min="5897" max="5897" width="13.88671875" customWidth="1"/>
    <col min="5898" max="5898" width="12.6640625" customWidth="1"/>
    <col min="5899" max="5899" width="14.77734375" customWidth="1"/>
    <col min="5900" max="5900" width="6.21875" customWidth="1"/>
    <col min="6145" max="6145" width="32.33203125" customWidth="1"/>
    <col min="6146" max="6146" width="9.44140625" customWidth="1"/>
    <col min="6147" max="6147" width="16.44140625" customWidth="1"/>
    <col min="6148" max="6148" width="13.44140625" customWidth="1"/>
    <col min="6149" max="6149" width="14.109375" customWidth="1"/>
    <col min="6150" max="6150" width="16.6640625" customWidth="1"/>
    <col min="6151" max="6151" width="7" customWidth="1"/>
    <col min="6152" max="6152" width="11.6640625" customWidth="1"/>
    <col min="6153" max="6153" width="13.88671875" customWidth="1"/>
    <col min="6154" max="6154" width="12.6640625" customWidth="1"/>
    <col min="6155" max="6155" width="14.77734375" customWidth="1"/>
    <col min="6156" max="6156" width="6.21875" customWidth="1"/>
    <col min="6401" max="6401" width="32.33203125" customWidth="1"/>
    <col min="6402" max="6402" width="9.44140625" customWidth="1"/>
    <col min="6403" max="6403" width="16.44140625" customWidth="1"/>
    <col min="6404" max="6404" width="13.44140625" customWidth="1"/>
    <col min="6405" max="6405" width="14.109375" customWidth="1"/>
    <col min="6406" max="6406" width="16.6640625" customWidth="1"/>
    <col min="6407" max="6407" width="7" customWidth="1"/>
    <col min="6408" max="6408" width="11.6640625" customWidth="1"/>
    <col min="6409" max="6409" width="13.88671875" customWidth="1"/>
    <col min="6410" max="6410" width="12.6640625" customWidth="1"/>
    <col min="6411" max="6411" width="14.77734375" customWidth="1"/>
    <col min="6412" max="6412" width="6.21875" customWidth="1"/>
    <col min="6657" max="6657" width="32.33203125" customWidth="1"/>
    <col min="6658" max="6658" width="9.44140625" customWidth="1"/>
    <col min="6659" max="6659" width="16.44140625" customWidth="1"/>
    <col min="6660" max="6660" width="13.44140625" customWidth="1"/>
    <col min="6661" max="6661" width="14.109375" customWidth="1"/>
    <col min="6662" max="6662" width="16.6640625" customWidth="1"/>
    <col min="6663" max="6663" width="7" customWidth="1"/>
    <col min="6664" max="6664" width="11.6640625" customWidth="1"/>
    <col min="6665" max="6665" width="13.88671875" customWidth="1"/>
    <col min="6666" max="6666" width="12.6640625" customWidth="1"/>
    <col min="6667" max="6667" width="14.77734375" customWidth="1"/>
    <col min="6668" max="6668" width="6.21875" customWidth="1"/>
    <col min="6913" max="6913" width="32.33203125" customWidth="1"/>
    <col min="6914" max="6914" width="9.44140625" customWidth="1"/>
    <col min="6915" max="6915" width="16.44140625" customWidth="1"/>
    <col min="6916" max="6916" width="13.44140625" customWidth="1"/>
    <col min="6917" max="6917" width="14.109375" customWidth="1"/>
    <col min="6918" max="6918" width="16.6640625" customWidth="1"/>
    <col min="6919" max="6919" width="7" customWidth="1"/>
    <col min="6920" max="6920" width="11.6640625" customWidth="1"/>
    <col min="6921" max="6921" width="13.88671875" customWidth="1"/>
    <col min="6922" max="6922" width="12.6640625" customWidth="1"/>
    <col min="6923" max="6923" width="14.77734375" customWidth="1"/>
    <col min="6924" max="6924" width="6.21875" customWidth="1"/>
    <col min="7169" max="7169" width="32.33203125" customWidth="1"/>
    <col min="7170" max="7170" width="9.44140625" customWidth="1"/>
    <col min="7171" max="7171" width="16.44140625" customWidth="1"/>
    <col min="7172" max="7172" width="13.44140625" customWidth="1"/>
    <col min="7173" max="7173" width="14.109375" customWidth="1"/>
    <col min="7174" max="7174" width="16.6640625" customWidth="1"/>
    <col min="7175" max="7175" width="7" customWidth="1"/>
    <col min="7176" max="7176" width="11.6640625" customWidth="1"/>
    <col min="7177" max="7177" width="13.88671875" customWidth="1"/>
    <col min="7178" max="7178" width="12.6640625" customWidth="1"/>
    <col min="7179" max="7179" width="14.77734375" customWidth="1"/>
    <col min="7180" max="7180" width="6.21875" customWidth="1"/>
    <col min="7425" max="7425" width="32.33203125" customWidth="1"/>
    <col min="7426" max="7426" width="9.44140625" customWidth="1"/>
    <col min="7427" max="7427" width="16.44140625" customWidth="1"/>
    <col min="7428" max="7428" width="13.44140625" customWidth="1"/>
    <col min="7429" max="7429" width="14.109375" customWidth="1"/>
    <col min="7430" max="7430" width="16.6640625" customWidth="1"/>
    <col min="7431" max="7431" width="7" customWidth="1"/>
    <col min="7432" max="7432" width="11.6640625" customWidth="1"/>
    <col min="7433" max="7433" width="13.88671875" customWidth="1"/>
    <col min="7434" max="7434" width="12.6640625" customWidth="1"/>
    <col min="7435" max="7435" width="14.77734375" customWidth="1"/>
    <col min="7436" max="7436" width="6.21875" customWidth="1"/>
    <col min="7681" max="7681" width="32.33203125" customWidth="1"/>
    <col min="7682" max="7682" width="9.44140625" customWidth="1"/>
    <col min="7683" max="7683" width="16.44140625" customWidth="1"/>
    <col min="7684" max="7684" width="13.44140625" customWidth="1"/>
    <col min="7685" max="7685" width="14.109375" customWidth="1"/>
    <col min="7686" max="7686" width="16.6640625" customWidth="1"/>
    <col min="7687" max="7687" width="7" customWidth="1"/>
    <col min="7688" max="7688" width="11.6640625" customWidth="1"/>
    <col min="7689" max="7689" width="13.88671875" customWidth="1"/>
    <col min="7690" max="7690" width="12.6640625" customWidth="1"/>
    <col min="7691" max="7691" width="14.77734375" customWidth="1"/>
    <col min="7692" max="7692" width="6.21875" customWidth="1"/>
    <col min="7937" max="7937" width="32.33203125" customWidth="1"/>
    <col min="7938" max="7938" width="9.44140625" customWidth="1"/>
    <col min="7939" max="7939" width="16.44140625" customWidth="1"/>
    <col min="7940" max="7940" width="13.44140625" customWidth="1"/>
    <col min="7941" max="7941" width="14.109375" customWidth="1"/>
    <col min="7942" max="7942" width="16.6640625" customWidth="1"/>
    <col min="7943" max="7943" width="7" customWidth="1"/>
    <col min="7944" max="7944" width="11.6640625" customWidth="1"/>
    <col min="7945" max="7945" width="13.88671875" customWidth="1"/>
    <col min="7946" max="7946" width="12.6640625" customWidth="1"/>
    <col min="7947" max="7947" width="14.77734375" customWidth="1"/>
    <col min="7948" max="7948" width="6.21875" customWidth="1"/>
    <col min="8193" max="8193" width="32.33203125" customWidth="1"/>
    <col min="8194" max="8194" width="9.44140625" customWidth="1"/>
    <col min="8195" max="8195" width="16.44140625" customWidth="1"/>
    <col min="8196" max="8196" width="13.44140625" customWidth="1"/>
    <col min="8197" max="8197" width="14.109375" customWidth="1"/>
    <col min="8198" max="8198" width="16.6640625" customWidth="1"/>
    <col min="8199" max="8199" width="7" customWidth="1"/>
    <col min="8200" max="8200" width="11.6640625" customWidth="1"/>
    <col min="8201" max="8201" width="13.88671875" customWidth="1"/>
    <col min="8202" max="8202" width="12.6640625" customWidth="1"/>
    <col min="8203" max="8203" width="14.77734375" customWidth="1"/>
    <col min="8204" max="8204" width="6.21875" customWidth="1"/>
    <col min="8449" max="8449" width="32.33203125" customWidth="1"/>
    <col min="8450" max="8450" width="9.44140625" customWidth="1"/>
    <col min="8451" max="8451" width="16.44140625" customWidth="1"/>
    <col min="8452" max="8452" width="13.44140625" customWidth="1"/>
    <col min="8453" max="8453" width="14.109375" customWidth="1"/>
    <col min="8454" max="8454" width="16.6640625" customWidth="1"/>
    <col min="8455" max="8455" width="7" customWidth="1"/>
    <col min="8456" max="8456" width="11.6640625" customWidth="1"/>
    <col min="8457" max="8457" width="13.88671875" customWidth="1"/>
    <col min="8458" max="8458" width="12.6640625" customWidth="1"/>
    <col min="8459" max="8459" width="14.77734375" customWidth="1"/>
    <col min="8460" max="8460" width="6.21875" customWidth="1"/>
    <col min="8705" max="8705" width="32.33203125" customWidth="1"/>
    <col min="8706" max="8706" width="9.44140625" customWidth="1"/>
    <col min="8707" max="8707" width="16.44140625" customWidth="1"/>
    <col min="8708" max="8708" width="13.44140625" customWidth="1"/>
    <col min="8709" max="8709" width="14.109375" customWidth="1"/>
    <col min="8710" max="8710" width="16.6640625" customWidth="1"/>
    <col min="8711" max="8711" width="7" customWidth="1"/>
    <col min="8712" max="8712" width="11.6640625" customWidth="1"/>
    <col min="8713" max="8713" width="13.88671875" customWidth="1"/>
    <col min="8714" max="8714" width="12.6640625" customWidth="1"/>
    <col min="8715" max="8715" width="14.77734375" customWidth="1"/>
    <col min="8716" max="8716" width="6.21875" customWidth="1"/>
    <col min="8961" max="8961" width="32.33203125" customWidth="1"/>
    <col min="8962" max="8962" width="9.44140625" customWidth="1"/>
    <col min="8963" max="8963" width="16.44140625" customWidth="1"/>
    <col min="8964" max="8964" width="13.44140625" customWidth="1"/>
    <col min="8965" max="8965" width="14.109375" customWidth="1"/>
    <col min="8966" max="8966" width="16.6640625" customWidth="1"/>
    <col min="8967" max="8967" width="7" customWidth="1"/>
    <col min="8968" max="8968" width="11.6640625" customWidth="1"/>
    <col min="8969" max="8969" width="13.88671875" customWidth="1"/>
    <col min="8970" max="8970" width="12.6640625" customWidth="1"/>
    <col min="8971" max="8971" width="14.77734375" customWidth="1"/>
    <col min="8972" max="8972" width="6.21875" customWidth="1"/>
    <col min="9217" max="9217" width="32.33203125" customWidth="1"/>
    <col min="9218" max="9218" width="9.44140625" customWidth="1"/>
    <col min="9219" max="9219" width="16.44140625" customWidth="1"/>
    <col min="9220" max="9220" width="13.44140625" customWidth="1"/>
    <col min="9221" max="9221" width="14.109375" customWidth="1"/>
    <col min="9222" max="9222" width="16.6640625" customWidth="1"/>
    <col min="9223" max="9223" width="7" customWidth="1"/>
    <col min="9224" max="9224" width="11.6640625" customWidth="1"/>
    <col min="9225" max="9225" width="13.88671875" customWidth="1"/>
    <col min="9226" max="9226" width="12.6640625" customWidth="1"/>
    <col min="9227" max="9227" width="14.77734375" customWidth="1"/>
    <col min="9228" max="9228" width="6.21875" customWidth="1"/>
    <col min="9473" max="9473" width="32.33203125" customWidth="1"/>
    <col min="9474" max="9474" width="9.44140625" customWidth="1"/>
    <col min="9475" max="9475" width="16.44140625" customWidth="1"/>
    <col min="9476" max="9476" width="13.44140625" customWidth="1"/>
    <col min="9477" max="9477" width="14.109375" customWidth="1"/>
    <col min="9478" max="9478" width="16.6640625" customWidth="1"/>
    <col min="9479" max="9479" width="7" customWidth="1"/>
    <col min="9480" max="9480" width="11.6640625" customWidth="1"/>
    <col min="9481" max="9481" width="13.88671875" customWidth="1"/>
    <col min="9482" max="9482" width="12.6640625" customWidth="1"/>
    <col min="9483" max="9483" width="14.77734375" customWidth="1"/>
    <col min="9484" max="9484" width="6.21875" customWidth="1"/>
    <col min="9729" max="9729" width="32.33203125" customWidth="1"/>
    <col min="9730" max="9730" width="9.44140625" customWidth="1"/>
    <col min="9731" max="9731" width="16.44140625" customWidth="1"/>
    <col min="9732" max="9732" width="13.44140625" customWidth="1"/>
    <col min="9733" max="9733" width="14.109375" customWidth="1"/>
    <col min="9734" max="9734" width="16.6640625" customWidth="1"/>
    <col min="9735" max="9735" width="7" customWidth="1"/>
    <col min="9736" max="9736" width="11.6640625" customWidth="1"/>
    <col min="9737" max="9737" width="13.88671875" customWidth="1"/>
    <col min="9738" max="9738" width="12.6640625" customWidth="1"/>
    <col min="9739" max="9739" width="14.77734375" customWidth="1"/>
    <col min="9740" max="9740" width="6.21875" customWidth="1"/>
    <col min="9985" max="9985" width="32.33203125" customWidth="1"/>
    <col min="9986" max="9986" width="9.44140625" customWidth="1"/>
    <col min="9987" max="9987" width="16.44140625" customWidth="1"/>
    <col min="9988" max="9988" width="13.44140625" customWidth="1"/>
    <col min="9989" max="9989" width="14.109375" customWidth="1"/>
    <col min="9990" max="9990" width="16.6640625" customWidth="1"/>
    <col min="9991" max="9991" width="7" customWidth="1"/>
    <col min="9992" max="9992" width="11.6640625" customWidth="1"/>
    <col min="9993" max="9993" width="13.88671875" customWidth="1"/>
    <col min="9994" max="9994" width="12.6640625" customWidth="1"/>
    <col min="9995" max="9995" width="14.77734375" customWidth="1"/>
    <col min="9996" max="9996" width="6.21875" customWidth="1"/>
    <col min="10241" max="10241" width="32.33203125" customWidth="1"/>
    <col min="10242" max="10242" width="9.44140625" customWidth="1"/>
    <col min="10243" max="10243" width="16.44140625" customWidth="1"/>
    <col min="10244" max="10244" width="13.44140625" customWidth="1"/>
    <col min="10245" max="10245" width="14.109375" customWidth="1"/>
    <col min="10246" max="10246" width="16.6640625" customWidth="1"/>
    <col min="10247" max="10247" width="7" customWidth="1"/>
    <col min="10248" max="10248" width="11.6640625" customWidth="1"/>
    <col min="10249" max="10249" width="13.88671875" customWidth="1"/>
    <col min="10250" max="10250" width="12.6640625" customWidth="1"/>
    <col min="10251" max="10251" width="14.77734375" customWidth="1"/>
    <col min="10252" max="10252" width="6.21875" customWidth="1"/>
    <col min="10497" max="10497" width="32.33203125" customWidth="1"/>
    <col min="10498" max="10498" width="9.44140625" customWidth="1"/>
    <col min="10499" max="10499" width="16.44140625" customWidth="1"/>
    <col min="10500" max="10500" width="13.44140625" customWidth="1"/>
    <col min="10501" max="10501" width="14.109375" customWidth="1"/>
    <col min="10502" max="10502" width="16.6640625" customWidth="1"/>
    <col min="10503" max="10503" width="7" customWidth="1"/>
    <col min="10504" max="10504" width="11.6640625" customWidth="1"/>
    <col min="10505" max="10505" width="13.88671875" customWidth="1"/>
    <col min="10506" max="10506" width="12.6640625" customWidth="1"/>
    <col min="10507" max="10507" width="14.77734375" customWidth="1"/>
    <col min="10508" max="10508" width="6.21875" customWidth="1"/>
    <col min="10753" max="10753" width="32.33203125" customWidth="1"/>
    <col min="10754" max="10754" width="9.44140625" customWidth="1"/>
    <col min="10755" max="10755" width="16.44140625" customWidth="1"/>
    <col min="10756" max="10756" width="13.44140625" customWidth="1"/>
    <col min="10757" max="10757" width="14.109375" customWidth="1"/>
    <col min="10758" max="10758" width="16.6640625" customWidth="1"/>
    <col min="10759" max="10759" width="7" customWidth="1"/>
    <col min="10760" max="10760" width="11.6640625" customWidth="1"/>
    <col min="10761" max="10761" width="13.88671875" customWidth="1"/>
    <col min="10762" max="10762" width="12.6640625" customWidth="1"/>
    <col min="10763" max="10763" width="14.77734375" customWidth="1"/>
    <col min="10764" max="10764" width="6.21875" customWidth="1"/>
    <col min="11009" max="11009" width="32.33203125" customWidth="1"/>
    <col min="11010" max="11010" width="9.44140625" customWidth="1"/>
    <col min="11011" max="11011" width="16.44140625" customWidth="1"/>
    <col min="11012" max="11012" width="13.44140625" customWidth="1"/>
    <col min="11013" max="11013" width="14.109375" customWidth="1"/>
    <col min="11014" max="11014" width="16.6640625" customWidth="1"/>
    <col min="11015" max="11015" width="7" customWidth="1"/>
    <col min="11016" max="11016" width="11.6640625" customWidth="1"/>
    <col min="11017" max="11017" width="13.88671875" customWidth="1"/>
    <col min="11018" max="11018" width="12.6640625" customWidth="1"/>
    <col min="11019" max="11019" width="14.77734375" customWidth="1"/>
    <col min="11020" max="11020" width="6.21875" customWidth="1"/>
    <col min="11265" max="11265" width="32.33203125" customWidth="1"/>
    <col min="11266" max="11266" width="9.44140625" customWidth="1"/>
    <col min="11267" max="11267" width="16.44140625" customWidth="1"/>
    <col min="11268" max="11268" width="13.44140625" customWidth="1"/>
    <col min="11269" max="11269" width="14.109375" customWidth="1"/>
    <col min="11270" max="11270" width="16.6640625" customWidth="1"/>
    <col min="11271" max="11271" width="7" customWidth="1"/>
    <col min="11272" max="11272" width="11.6640625" customWidth="1"/>
    <col min="11273" max="11273" width="13.88671875" customWidth="1"/>
    <col min="11274" max="11274" width="12.6640625" customWidth="1"/>
    <col min="11275" max="11275" width="14.77734375" customWidth="1"/>
    <col min="11276" max="11276" width="6.21875" customWidth="1"/>
    <col min="11521" max="11521" width="32.33203125" customWidth="1"/>
    <col min="11522" max="11522" width="9.44140625" customWidth="1"/>
    <col min="11523" max="11523" width="16.44140625" customWidth="1"/>
    <col min="11524" max="11524" width="13.44140625" customWidth="1"/>
    <col min="11525" max="11525" width="14.109375" customWidth="1"/>
    <col min="11526" max="11526" width="16.6640625" customWidth="1"/>
    <col min="11527" max="11527" width="7" customWidth="1"/>
    <col min="11528" max="11528" width="11.6640625" customWidth="1"/>
    <col min="11529" max="11529" width="13.88671875" customWidth="1"/>
    <col min="11530" max="11530" width="12.6640625" customWidth="1"/>
    <col min="11531" max="11531" width="14.77734375" customWidth="1"/>
    <col min="11532" max="11532" width="6.21875" customWidth="1"/>
    <col min="11777" max="11777" width="32.33203125" customWidth="1"/>
    <col min="11778" max="11778" width="9.44140625" customWidth="1"/>
    <col min="11779" max="11779" width="16.44140625" customWidth="1"/>
    <col min="11780" max="11780" width="13.44140625" customWidth="1"/>
    <col min="11781" max="11781" width="14.109375" customWidth="1"/>
    <col min="11782" max="11782" width="16.6640625" customWidth="1"/>
    <col min="11783" max="11783" width="7" customWidth="1"/>
    <col min="11784" max="11784" width="11.6640625" customWidth="1"/>
    <col min="11785" max="11785" width="13.88671875" customWidth="1"/>
    <col min="11786" max="11786" width="12.6640625" customWidth="1"/>
    <col min="11787" max="11787" width="14.77734375" customWidth="1"/>
    <col min="11788" max="11788" width="6.21875" customWidth="1"/>
    <col min="12033" max="12033" width="32.33203125" customWidth="1"/>
    <col min="12034" max="12034" width="9.44140625" customWidth="1"/>
    <col min="12035" max="12035" width="16.44140625" customWidth="1"/>
    <col min="12036" max="12036" width="13.44140625" customWidth="1"/>
    <col min="12037" max="12037" width="14.109375" customWidth="1"/>
    <col min="12038" max="12038" width="16.6640625" customWidth="1"/>
    <col min="12039" max="12039" width="7" customWidth="1"/>
    <col min="12040" max="12040" width="11.6640625" customWidth="1"/>
    <col min="12041" max="12041" width="13.88671875" customWidth="1"/>
    <col min="12042" max="12042" width="12.6640625" customWidth="1"/>
    <col min="12043" max="12043" width="14.77734375" customWidth="1"/>
    <col min="12044" max="12044" width="6.21875" customWidth="1"/>
    <col min="12289" max="12289" width="32.33203125" customWidth="1"/>
    <col min="12290" max="12290" width="9.44140625" customWidth="1"/>
    <col min="12291" max="12291" width="16.44140625" customWidth="1"/>
    <col min="12292" max="12292" width="13.44140625" customWidth="1"/>
    <col min="12293" max="12293" width="14.109375" customWidth="1"/>
    <col min="12294" max="12294" width="16.6640625" customWidth="1"/>
    <col min="12295" max="12295" width="7" customWidth="1"/>
    <col min="12296" max="12296" width="11.6640625" customWidth="1"/>
    <col min="12297" max="12297" width="13.88671875" customWidth="1"/>
    <col min="12298" max="12298" width="12.6640625" customWidth="1"/>
    <col min="12299" max="12299" width="14.77734375" customWidth="1"/>
    <col min="12300" max="12300" width="6.21875" customWidth="1"/>
    <col min="12545" max="12545" width="32.33203125" customWidth="1"/>
    <col min="12546" max="12546" width="9.44140625" customWidth="1"/>
    <col min="12547" max="12547" width="16.44140625" customWidth="1"/>
    <col min="12548" max="12548" width="13.44140625" customWidth="1"/>
    <col min="12549" max="12549" width="14.109375" customWidth="1"/>
    <col min="12550" max="12550" width="16.6640625" customWidth="1"/>
    <col min="12551" max="12551" width="7" customWidth="1"/>
    <col min="12552" max="12552" width="11.6640625" customWidth="1"/>
    <col min="12553" max="12553" width="13.88671875" customWidth="1"/>
    <col min="12554" max="12554" width="12.6640625" customWidth="1"/>
    <col min="12555" max="12555" width="14.77734375" customWidth="1"/>
    <col min="12556" max="12556" width="6.21875" customWidth="1"/>
    <col min="12801" max="12801" width="32.33203125" customWidth="1"/>
    <col min="12802" max="12802" width="9.44140625" customWidth="1"/>
    <col min="12803" max="12803" width="16.44140625" customWidth="1"/>
    <col min="12804" max="12804" width="13.44140625" customWidth="1"/>
    <col min="12805" max="12805" width="14.109375" customWidth="1"/>
    <col min="12806" max="12806" width="16.6640625" customWidth="1"/>
    <col min="12807" max="12807" width="7" customWidth="1"/>
    <col min="12808" max="12808" width="11.6640625" customWidth="1"/>
    <col min="12809" max="12809" width="13.88671875" customWidth="1"/>
    <col min="12810" max="12810" width="12.6640625" customWidth="1"/>
    <col min="12811" max="12811" width="14.77734375" customWidth="1"/>
    <col min="12812" max="12812" width="6.21875" customWidth="1"/>
    <col min="13057" max="13057" width="32.33203125" customWidth="1"/>
    <col min="13058" max="13058" width="9.44140625" customWidth="1"/>
    <col min="13059" max="13059" width="16.44140625" customWidth="1"/>
    <col min="13060" max="13060" width="13.44140625" customWidth="1"/>
    <col min="13061" max="13061" width="14.109375" customWidth="1"/>
    <col min="13062" max="13062" width="16.6640625" customWidth="1"/>
    <col min="13063" max="13063" width="7" customWidth="1"/>
    <col min="13064" max="13064" width="11.6640625" customWidth="1"/>
    <col min="13065" max="13065" width="13.88671875" customWidth="1"/>
    <col min="13066" max="13066" width="12.6640625" customWidth="1"/>
    <col min="13067" max="13067" width="14.77734375" customWidth="1"/>
    <col min="13068" max="13068" width="6.21875" customWidth="1"/>
    <col min="13313" max="13313" width="32.33203125" customWidth="1"/>
    <col min="13314" max="13314" width="9.44140625" customWidth="1"/>
    <col min="13315" max="13315" width="16.44140625" customWidth="1"/>
    <col min="13316" max="13316" width="13.44140625" customWidth="1"/>
    <col min="13317" max="13317" width="14.109375" customWidth="1"/>
    <col min="13318" max="13318" width="16.6640625" customWidth="1"/>
    <col min="13319" max="13319" width="7" customWidth="1"/>
    <col min="13320" max="13320" width="11.6640625" customWidth="1"/>
    <col min="13321" max="13321" width="13.88671875" customWidth="1"/>
    <col min="13322" max="13322" width="12.6640625" customWidth="1"/>
    <col min="13323" max="13323" width="14.77734375" customWidth="1"/>
    <col min="13324" max="13324" width="6.21875" customWidth="1"/>
    <col min="13569" max="13569" width="32.33203125" customWidth="1"/>
    <col min="13570" max="13570" width="9.44140625" customWidth="1"/>
    <col min="13571" max="13571" width="16.44140625" customWidth="1"/>
    <col min="13572" max="13572" width="13.44140625" customWidth="1"/>
    <col min="13573" max="13573" width="14.109375" customWidth="1"/>
    <col min="13574" max="13574" width="16.6640625" customWidth="1"/>
    <col min="13575" max="13575" width="7" customWidth="1"/>
    <col min="13576" max="13576" width="11.6640625" customWidth="1"/>
    <col min="13577" max="13577" width="13.88671875" customWidth="1"/>
    <col min="13578" max="13578" width="12.6640625" customWidth="1"/>
    <col min="13579" max="13579" width="14.77734375" customWidth="1"/>
    <col min="13580" max="13580" width="6.21875" customWidth="1"/>
    <col min="13825" max="13825" width="32.33203125" customWidth="1"/>
    <col min="13826" max="13826" width="9.44140625" customWidth="1"/>
    <col min="13827" max="13827" width="16.44140625" customWidth="1"/>
    <col min="13828" max="13828" width="13.44140625" customWidth="1"/>
    <col min="13829" max="13829" width="14.109375" customWidth="1"/>
    <col min="13830" max="13830" width="16.6640625" customWidth="1"/>
    <col min="13831" max="13831" width="7" customWidth="1"/>
    <col min="13832" max="13832" width="11.6640625" customWidth="1"/>
    <col min="13833" max="13833" width="13.88671875" customWidth="1"/>
    <col min="13834" max="13834" width="12.6640625" customWidth="1"/>
    <col min="13835" max="13835" width="14.77734375" customWidth="1"/>
    <col min="13836" max="13836" width="6.21875" customWidth="1"/>
    <col min="14081" max="14081" width="32.33203125" customWidth="1"/>
    <col min="14082" max="14082" width="9.44140625" customWidth="1"/>
    <col min="14083" max="14083" width="16.44140625" customWidth="1"/>
    <col min="14084" max="14084" width="13.44140625" customWidth="1"/>
    <col min="14085" max="14085" width="14.109375" customWidth="1"/>
    <col min="14086" max="14086" width="16.6640625" customWidth="1"/>
    <col min="14087" max="14087" width="7" customWidth="1"/>
    <col min="14088" max="14088" width="11.6640625" customWidth="1"/>
    <col min="14089" max="14089" width="13.88671875" customWidth="1"/>
    <col min="14090" max="14090" width="12.6640625" customWidth="1"/>
    <col min="14091" max="14091" width="14.77734375" customWidth="1"/>
    <col min="14092" max="14092" width="6.21875" customWidth="1"/>
    <col min="14337" max="14337" width="32.33203125" customWidth="1"/>
    <col min="14338" max="14338" width="9.44140625" customWidth="1"/>
    <col min="14339" max="14339" width="16.44140625" customWidth="1"/>
    <col min="14340" max="14340" width="13.44140625" customWidth="1"/>
    <col min="14341" max="14341" width="14.109375" customWidth="1"/>
    <col min="14342" max="14342" width="16.6640625" customWidth="1"/>
    <col min="14343" max="14343" width="7" customWidth="1"/>
    <col min="14344" max="14344" width="11.6640625" customWidth="1"/>
    <col min="14345" max="14345" width="13.88671875" customWidth="1"/>
    <col min="14346" max="14346" width="12.6640625" customWidth="1"/>
    <col min="14347" max="14347" width="14.77734375" customWidth="1"/>
    <col min="14348" max="14348" width="6.21875" customWidth="1"/>
    <col min="14593" max="14593" width="32.33203125" customWidth="1"/>
    <col min="14594" max="14594" width="9.44140625" customWidth="1"/>
    <col min="14595" max="14595" width="16.44140625" customWidth="1"/>
    <col min="14596" max="14596" width="13.44140625" customWidth="1"/>
    <col min="14597" max="14597" width="14.109375" customWidth="1"/>
    <col min="14598" max="14598" width="16.6640625" customWidth="1"/>
    <col min="14599" max="14599" width="7" customWidth="1"/>
    <col min="14600" max="14600" width="11.6640625" customWidth="1"/>
    <col min="14601" max="14601" width="13.88671875" customWidth="1"/>
    <col min="14602" max="14602" width="12.6640625" customWidth="1"/>
    <col min="14603" max="14603" width="14.77734375" customWidth="1"/>
    <col min="14604" max="14604" width="6.21875" customWidth="1"/>
    <col min="14849" max="14849" width="32.33203125" customWidth="1"/>
    <col min="14850" max="14850" width="9.44140625" customWidth="1"/>
    <col min="14851" max="14851" width="16.44140625" customWidth="1"/>
    <col min="14852" max="14852" width="13.44140625" customWidth="1"/>
    <col min="14853" max="14853" width="14.109375" customWidth="1"/>
    <col min="14854" max="14854" width="16.6640625" customWidth="1"/>
    <col min="14855" max="14855" width="7" customWidth="1"/>
    <col min="14856" max="14856" width="11.6640625" customWidth="1"/>
    <col min="14857" max="14857" width="13.88671875" customWidth="1"/>
    <col min="14858" max="14858" width="12.6640625" customWidth="1"/>
    <col min="14859" max="14859" width="14.77734375" customWidth="1"/>
    <col min="14860" max="14860" width="6.21875" customWidth="1"/>
    <col min="15105" max="15105" width="32.33203125" customWidth="1"/>
    <col min="15106" max="15106" width="9.44140625" customWidth="1"/>
    <col min="15107" max="15107" width="16.44140625" customWidth="1"/>
    <col min="15108" max="15108" width="13.44140625" customWidth="1"/>
    <col min="15109" max="15109" width="14.109375" customWidth="1"/>
    <col min="15110" max="15110" width="16.6640625" customWidth="1"/>
    <col min="15111" max="15111" width="7" customWidth="1"/>
    <col min="15112" max="15112" width="11.6640625" customWidth="1"/>
    <col min="15113" max="15113" width="13.88671875" customWidth="1"/>
    <col min="15114" max="15114" width="12.6640625" customWidth="1"/>
    <col min="15115" max="15115" width="14.77734375" customWidth="1"/>
    <col min="15116" max="15116" width="6.21875" customWidth="1"/>
    <col min="15361" max="15361" width="32.33203125" customWidth="1"/>
    <col min="15362" max="15362" width="9.44140625" customWidth="1"/>
    <col min="15363" max="15363" width="16.44140625" customWidth="1"/>
    <col min="15364" max="15364" width="13.44140625" customWidth="1"/>
    <col min="15365" max="15365" width="14.109375" customWidth="1"/>
    <col min="15366" max="15366" width="16.6640625" customWidth="1"/>
    <col min="15367" max="15367" width="7" customWidth="1"/>
    <col min="15368" max="15368" width="11.6640625" customWidth="1"/>
    <col min="15369" max="15369" width="13.88671875" customWidth="1"/>
    <col min="15370" max="15370" width="12.6640625" customWidth="1"/>
    <col min="15371" max="15371" width="14.77734375" customWidth="1"/>
    <col min="15372" max="15372" width="6.21875" customWidth="1"/>
    <col min="15617" max="15617" width="32.33203125" customWidth="1"/>
    <col min="15618" max="15618" width="9.44140625" customWidth="1"/>
    <col min="15619" max="15619" width="16.44140625" customWidth="1"/>
    <col min="15620" max="15620" width="13.44140625" customWidth="1"/>
    <col min="15621" max="15621" width="14.109375" customWidth="1"/>
    <col min="15622" max="15622" width="16.6640625" customWidth="1"/>
    <col min="15623" max="15623" width="7" customWidth="1"/>
    <col min="15624" max="15624" width="11.6640625" customWidth="1"/>
    <col min="15625" max="15625" width="13.88671875" customWidth="1"/>
    <col min="15626" max="15626" width="12.6640625" customWidth="1"/>
    <col min="15627" max="15627" width="14.77734375" customWidth="1"/>
    <col min="15628" max="15628" width="6.21875" customWidth="1"/>
    <col min="15873" max="15873" width="32.33203125" customWidth="1"/>
    <col min="15874" max="15874" width="9.44140625" customWidth="1"/>
    <col min="15875" max="15875" width="16.44140625" customWidth="1"/>
    <col min="15876" max="15876" width="13.44140625" customWidth="1"/>
    <col min="15877" max="15877" width="14.109375" customWidth="1"/>
    <col min="15878" max="15878" width="16.6640625" customWidth="1"/>
    <col min="15879" max="15879" width="7" customWidth="1"/>
    <col min="15880" max="15880" width="11.6640625" customWidth="1"/>
    <col min="15881" max="15881" width="13.88671875" customWidth="1"/>
    <col min="15882" max="15882" width="12.6640625" customWidth="1"/>
    <col min="15883" max="15883" width="14.77734375" customWidth="1"/>
    <col min="15884" max="15884" width="6.21875" customWidth="1"/>
    <col min="16129" max="16129" width="32.33203125" customWidth="1"/>
    <col min="16130" max="16130" width="9.44140625" customWidth="1"/>
    <col min="16131" max="16131" width="16.44140625" customWidth="1"/>
    <col min="16132" max="16132" width="13.44140625" customWidth="1"/>
    <col min="16133" max="16133" width="14.109375" customWidth="1"/>
    <col min="16134" max="16134" width="16.6640625" customWidth="1"/>
    <col min="16135" max="16135" width="7" customWidth="1"/>
    <col min="16136" max="16136" width="11.6640625" customWidth="1"/>
    <col min="16137" max="16137" width="13.88671875" customWidth="1"/>
    <col min="16138" max="16138" width="12.6640625" customWidth="1"/>
    <col min="16139" max="16139" width="14.77734375" customWidth="1"/>
    <col min="16140" max="16140" width="6.21875" customWidth="1"/>
  </cols>
  <sheetData>
    <row r="1" spans="1:14" ht="21.75" customHeight="1">
      <c r="A1" s="80"/>
      <c r="B1" s="81"/>
      <c r="C1" s="82" t="s">
        <v>17</v>
      </c>
      <c r="D1" s="83"/>
      <c r="E1" s="83"/>
      <c r="F1" s="83"/>
      <c r="G1" s="83"/>
      <c r="H1" s="83"/>
      <c r="I1" s="83"/>
      <c r="J1" s="83"/>
      <c r="K1" s="87" t="s">
        <v>16</v>
      </c>
      <c r="L1" s="88"/>
    </row>
    <row r="2" spans="1:14" ht="0.75" customHeight="1" thickBot="1">
      <c r="A2" s="4" t="s">
        <v>0</v>
      </c>
      <c r="B2" s="5">
        <v>4</v>
      </c>
      <c r="C2" s="84"/>
      <c r="D2" s="83"/>
      <c r="E2" s="83"/>
      <c r="F2" s="83"/>
      <c r="G2" s="83"/>
      <c r="H2" s="83"/>
      <c r="I2" s="83"/>
      <c r="J2" s="83"/>
      <c r="K2" s="32"/>
      <c r="L2" s="33"/>
    </row>
    <row r="3" spans="1:14" ht="1.5" hidden="1" customHeight="1">
      <c r="A3" s="6" t="s">
        <v>1</v>
      </c>
      <c r="B3" s="5">
        <v>1</v>
      </c>
      <c r="C3" s="84"/>
      <c r="D3" s="83"/>
      <c r="E3" s="83"/>
      <c r="F3" s="83"/>
      <c r="G3" s="83"/>
      <c r="H3" s="83"/>
      <c r="I3" s="83"/>
      <c r="J3" s="83"/>
      <c r="K3" s="34"/>
      <c r="L3" s="35"/>
    </row>
    <row r="4" spans="1:14" ht="23.25" customHeight="1" thickBot="1">
      <c r="A4" s="45" t="s">
        <v>7</v>
      </c>
      <c r="B4" s="7">
        <v>1</v>
      </c>
      <c r="C4" s="85"/>
      <c r="D4" s="86"/>
      <c r="E4" s="86"/>
      <c r="F4" s="86"/>
      <c r="G4" s="86"/>
      <c r="H4" s="86"/>
      <c r="I4" s="86"/>
      <c r="J4" s="86"/>
      <c r="K4" s="89">
        <f>L24+L36+L49+L62+L76+L84</f>
        <v>56.349999999999994</v>
      </c>
      <c r="L4" s="90"/>
    </row>
    <row r="5" spans="1:14" s="1" customFormat="1" ht="89.25" customHeight="1" thickBot="1">
      <c r="A5" s="64" t="s">
        <v>49</v>
      </c>
      <c r="B5" s="26" t="s">
        <v>4</v>
      </c>
      <c r="C5" s="26" t="s">
        <v>15</v>
      </c>
      <c r="D5" s="26" t="s">
        <v>14</v>
      </c>
      <c r="E5" s="26" t="s">
        <v>13</v>
      </c>
      <c r="F5" s="26" t="s">
        <v>12</v>
      </c>
      <c r="G5" s="26" t="s">
        <v>11</v>
      </c>
      <c r="H5" s="27" t="s">
        <v>8</v>
      </c>
      <c r="I5" s="27" t="s">
        <v>2</v>
      </c>
      <c r="J5" s="26" t="s">
        <v>9</v>
      </c>
      <c r="K5" s="29" t="s">
        <v>10</v>
      </c>
      <c r="L5" s="30" t="s">
        <v>3</v>
      </c>
      <c r="N5" s="31"/>
    </row>
    <row r="6" spans="1:14" ht="17.399999999999999">
      <c r="A6" s="93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4" ht="17.399999999999999" hidden="1">
      <c r="A7" s="8"/>
      <c r="B7" s="9"/>
      <c r="C7" s="10"/>
      <c r="D7" s="11"/>
      <c r="E7" s="15"/>
      <c r="F7" s="15"/>
      <c r="G7" s="15"/>
      <c r="H7" s="20"/>
      <c r="I7" s="21"/>
      <c r="J7" s="11"/>
      <c r="K7" s="16"/>
      <c r="L7" s="22"/>
    </row>
    <row r="8" spans="1:14" ht="17.399999999999999">
      <c r="A8" s="12" t="s">
        <v>24</v>
      </c>
      <c r="B8" s="13" t="s">
        <v>25</v>
      </c>
      <c r="C8" s="14">
        <v>2</v>
      </c>
      <c r="D8" s="11">
        <v>1</v>
      </c>
      <c r="E8" s="97">
        <f>C8*B4</f>
        <v>2</v>
      </c>
      <c r="F8" s="97">
        <f>D8*B4</f>
        <v>1</v>
      </c>
      <c r="G8" s="97">
        <f t="shared" ref="G8:G14" si="0">E8+F8</f>
        <v>3</v>
      </c>
      <c r="H8" s="67">
        <v>1.48</v>
      </c>
      <c r="I8" s="69">
        <f t="shared" ref="I8:I23" si="1">H8*G8</f>
        <v>4.4399999999999995</v>
      </c>
      <c r="J8" s="70"/>
      <c r="K8" s="71">
        <f t="shared" ref="K8:K23" si="2">G8-J8</f>
        <v>3</v>
      </c>
      <c r="L8" s="56">
        <f t="shared" ref="L8:L22" si="3">(G8-J8)*H8</f>
        <v>4.4399999999999995</v>
      </c>
    </row>
    <row r="9" spans="1:14" ht="17.399999999999999">
      <c r="A9" s="12"/>
      <c r="B9" s="13"/>
      <c r="C9" s="10"/>
      <c r="D9" s="11"/>
      <c r="E9" s="97">
        <f>C9*B4</f>
        <v>0</v>
      </c>
      <c r="F9" s="97">
        <f>D9*B4</f>
        <v>0</v>
      </c>
      <c r="G9" s="97">
        <f t="shared" si="0"/>
        <v>0</v>
      </c>
      <c r="H9" s="67"/>
      <c r="I9" s="69">
        <f t="shared" si="1"/>
        <v>0</v>
      </c>
      <c r="J9" s="70"/>
      <c r="K9" s="71">
        <f t="shared" si="2"/>
        <v>0</v>
      </c>
      <c r="L9" s="56">
        <f t="shared" si="3"/>
        <v>0</v>
      </c>
    </row>
    <row r="10" spans="1:14" ht="17.399999999999999">
      <c r="A10" s="12"/>
      <c r="B10" s="13"/>
      <c r="C10" s="10"/>
      <c r="D10" s="11"/>
      <c r="E10" s="97">
        <f>C10*B4</f>
        <v>0</v>
      </c>
      <c r="F10" s="97">
        <f>D10*B4</f>
        <v>0</v>
      </c>
      <c r="G10" s="97">
        <f>E10+F10</f>
        <v>0</v>
      </c>
      <c r="H10" s="67"/>
      <c r="I10" s="69">
        <f t="shared" si="1"/>
        <v>0</v>
      </c>
      <c r="J10" s="70"/>
      <c r="K10" s="71">
        <f t="shared" si="2"/>
        <v>0</v>
      </c>
      <c r="L10" s="56">
        <f t="shared" si="3"/>
        <v>0</v>
      </c>
    </row>
    <row r="11" spans="1:14" ht="17.399999999999999">
      <c r="A11" s="12"/>
      <c r="B11" s="13"/>
      <c r="C11" s="10"/>
      <c r="D11" s="11"/>
      <c r="E11" s="97">
        <f>C11*B4</f>
        <v>0</v>
      </c>
      <c r="F11" s="97">
        <f>D11*B4</f>
        <v>0</v>
      </c>
      <c r="G11" s="97">
        <f t="shared" si="0"/>
        <v>0</v>
      </c>
      <c r="H11" s="67"/>
      <c r="I11" s="69">
        <f t="shared" si="1"/>
        <v>0</v>
      </c>
      <c r="J11" s="70"/>
      <c r="K11" s="71">
        <f t="shared" si="2"/>
        <v>0</v>
      </c>
      <c r="L11" s="56">
        <f t="shared" si="3"/>
        <v>0</v>
      </c>
    </row>
    <row r="12" spans="1:14" ht="17.399999999999999">
      <c r="A12" s="12"/>
      <c r="B12" s="13"/>
      <c r="C12" s="10"/>
      <c r="D12" s="11"/>
      <c r="E12" s="97">
        <f>C12*B4</f>
        <v>0</v>
      </c>
      <c r="F12" s="97">
        <f>D12*B4</f>
        <v>0</v>
      </c>
      <c r="G12" s="97">
        <f t="shared" ref="G12:G13" si="4">E12+F12</f>
        <v>0</v>
      </c>
      <c r="H12" s="67"/>
      <c r="I12" s="69">
        <f t="shared" si="1"/>
        <v>0</v>
      </c>
      <c r="J12" s="70"/>
      <c r="K12" s="71">
        <f t="shared" si="2"/>
        <v>0</v>
      </c>
      <c r="L12" s="56">
        <f t="shared" si="3"/>
        <v>0</v>
      </c>
    </row>
    <row r="13" spans="1:14" ht="17.399999999999999">
      <c r="A13" s="12"/>
      <c r="B13" s="13"/>
      <c r="C13" s="10"/>
      <c r="D13" s="11"/>
      <c r="E13" s="97">
        <f>C13*B4</f>
        <v>0</v>
      </c>
      <c r="F13" s="97">
        <f>D13*B4</f>
        <v>0</v>
      </c>
      <c r="G13" s="97">
        <f t="shared" si="4"/>
        <v>0</v>
      </c>
      <c r="H13" s="67"/>
      <c r="I13" s="69">
        <f t="shared" si="1"/>
        <v>0</v>
      </c>
      <c r="J13" s="70"/>
      <c r="K13" s="71">
        <f t="shared" si="2"/>
        <v>0</v>
      </c>
      <c r="L13" s="56">
        <f t="shared" si="3"/>
        <v>0</v>
      </c>
    </row>
    <row r="14" spans="1:14" ht="17.399999999999999">
      <c r="A14" s="12"/>
      <c r="B14" s="13"/>
      <c r="C14" s="10"/>
      <c r="D14" s="11"/>
      <c r="E14" s="97">
        <f>C14*B4</f>
        <v>0</v>
      </c>
      <c r="F14" s="97">
        <f>D14*B4</f>
        <v>0</v>
      </c>
      <c r="G14" s="97">
        <f t="shared" si="0"/>
        <v>0</v>
      </c>
      <c r="H14" s="67"/>
      <c r="I14" s="69">
        <f t="shared" si="1"/>
        <v>0</v>
      </c>
      <c r="J14" s="70"/>
      <c r="K14" s="71">
        <f t="shared" si="2"/>
        <v>0</v>
      </c>
      <c r="L14" s="56">
        <f t="shared" si="3"/>
        <v>0</v>
      </c>
    </row>
    <row r="15" spans="1:14" ht="17.399999999999999">
      <c r="A15" s="12"/>
      <c r="B15" s="13"/>
      <c r="C15" s="10"/>
      <c r="D15" s="11"/>
      <c r="E15" s="97">
        <f>C15*B4</f>
        <v>0</v>
      </c>
      <c r="F15" s="97">
        <f>D15*B4</f>
        <v>0</v>
      </c>
      <c r="G15" s="97">
        <f t="shared" ref="G15" si="5">E15+F15</f>
        <v>0</v>
      </c>
      <c r="H15" s="67"/>
      <c r="I15" s="69">
        <f t="shared" si="1"/>
        <v>0</v>
      </c>
      <c r="J15" s="70"/>
      <c r="K15" s="71">
        <f t="shared" si="2"/>
        <v>0</v>
      </c>
      <c r="L15" s="56">
        <f t="shared" si="3"/>
        <v>0</v>
      </c>
    </row>
    <row r="16" spans="1:14" ht="17.399999999999999">
      <c r="A16" s="8"/>
      <c r="B16" s="9"/>
      <c r="C16" s="10"/>
      <c r="D16" s="11"/>
      <c r="E16" s="97">
        <f>C16*B4</f>
        <v>0</v>
      </c>
      <c r="F16" s="97">
        <f>D16*B4</f>
        <v>0</v>
      </c>
      <c r="G16" s="97">
        <f t="shared" ref="G16:G23" si="6">E16+F16</f>
        <v>0</v>
      </c>
      <c r="H16" s="67"/>
      <c r="I16" s="69">
        <f t="shared" si="1"/>
        <v>0</v>
      </c>
      <c r="J16" s="70"/>
      <c r="K16" s="71">
        <f t="shared" si="2"/>
        <v>0</v>
      </c>
      <c r="L16" s="56">
        <f t="shared" si="3"/>
        <v>0</v>
      </c>
    </row>
    <row r="17" spans="1:12" ht="17.399999999999999">
      <c r="A17" s="8"/>
      <c r="B17" s="9"/>
      <c r="C17" s="10"/>
      <c r="D17" s="11"/>
      <c r="E17" s="97">
        <f>C17*B4</f>
        <v>0</v>
      </c>
      <c r="F17" s="97">
        <f>D17*B4</f>
        <v>0</v>
      </c>
      <c r="G17" s="97">
        <f t="shared" si="6"/>
        <v>0</v>
      </c>
      <c r="H17" s="67"/>
      <c r="I17" s="69">
        <f t="shared" si="1"/>
        <v>0</v>
      </c>
      <c r="J17" s="70"/>
      <c r="K17" s="71">
        <f t="shared" si="2"/>
        <v>0</v>
      </c>
      <c r="L17" s="56">
        <f t="shared" si="3"/>
        <v>0</v>
      </c>
    </row>
    <row r="18" spans="1:12" ht="17.399999999999999">
      <c r="A18" s="8"/>
      <c r="B18" s="9"/>
      <c r="C18" s="10"/>
      <c r="D18" s="11"/>
      <c r="E18" s="97">
        <f>C18*B4</f>
        <v>0</v>
      </c>
      <c r="F18" s="97">
        <f>D18*B4</f>
        <v>0</v>
      </c>
      <c r="G18" s="97">
        <f t="shared" si="6"/>
        <v>0</v>
      </c>
      <c r="H18" s="67"/>
      <c r="I18" s="69">
        <f t="shared" si="1"/>
        <v>0</v>
      </c>
      <c r="J18" s="70"/>
      <c r="K18" s="71">
        <f t="shared" si="2"/>
        <v>0</v>
      </c>
      <c r="L18" s="56">
        <f t="shared" si="3"/>
        <v>0</v>
      </c>
    </row>
    <row r="19" spans="1:12" ht="17.399999999999999">
      <c r="A19" s="8"/>
      <c r="B19" s="9"/>
      <c r="C19" s="10"/>
      <c r="D19" s="11"/>
      <c r="E19" s="97">
        <f>C19*B4</f>
        <v>0</v>
      </c>
      <c r="F19" s="97">
        <f>D19*B4</f>
        <v>0</v>
      </c>
      <c r="G19" s="97">
        <f t="shared" si="6"/>
        <v>0</v>
      </c>
      <c r="H19" s="67"/>
      <c r="I19" s="69">
        <f t="shared" si="1"/>
        <v>0</v>
      </c>
      <c r="J19" s="70"/>
      <c r="K19" s="71">
        <f t="shared" si="2"/>
        <v>0</v>
      </c>
      <c r="L19" s="56">
        <f t="shared" si="3"/>
        <v>0</v>
      </c>
    </row>
    <row r="20" spans="1:12" ht="17.399999999999999">
      <c r="A20" s="8"/>
      <c r="B20" s="9"/>
      <c r="C20" s="10"/>
      <c r="D20" s="11"/>
      <c r="E20" s="97">
        <f>C20*B4</f>
        <v>0</v>
      </c>
      <c r="F20" s="97">
        <f>D20*B4</f>
        <v>0</v>
      </c>
      <c r="G20" s="97">
        <f t="shared" si="6"/>
        <v>0</v>
      </c>
      <c r="H20" s="67"/>
      <c r="I20" s="69">
        <f t="shared" si="1"/>
        <v>0</v>
      </c>
      <c r="J20" s="70"/>
      <c r="K20" s="71">
        <f t="shared" si="2"/>
        <v>0</v>
      </c>
      <c r="L20" s="56">
        <f t="shared" si="3"/>
        <v>0</v>
      </c>
    </row>
    <row r="21" spans="1:12" ht="17.399999999999999">
      <c r="A21" s="8"/>
      <c r="B21" s="9"/>
      <c r="C21" s="10"/>
      <c r="D21" s="11"/>
      <c r="E21" s="97">
        <f>C21*B4</f>
        <v>0</v>
      </c>
      <c r="F21" s="97">
        <f>D21*B4</f>
        <v>0</v>
      </c>
      <c r="G21" s="97">
        <f t="shared" si="6"/>
        <v>0</v>
      </c>
      <c r="H21" s="67"/>
      <c r="I21" s="69">
        <f t="shared" si="1"/>
        <v>0</v>
      </c>
      <c r="J21" s="70"/>
      <c r="K21" s="71">
        <f t="shared" si="2"/>
        <v>0</v>
      </c>
      <c r="L21" s="56">
        <f t="shared" si="3"/>
        <v>0</v>
      </c>
    </row>
    <row r="22" spans="1:12" ht="17.399999999999999">
      <c r="A22" s="8"/>
      <c r="B22" s="9"/>
      <c r="C22" s="10"/>
      <c r="D22" s="11"/>
      <c r="E22" s="97">
        <f>C22*B4</f>
        <v>0</v>
      </c>
      <c r="F22" s="97">
        <f>D22*B4</f>
        <v>0</v>
      </c>
      <c r="G22" s="97">
        <f t="shared" si="6"/>
        <v>0</v>
      </c>
      <c r="H22" s="67"/>
      <c r="I22" s="69">
        <f t="shared" si="1"/>
        <v>0</v>
      </c>
      <c r="J22" s="70"/>
      <c r="K22" s="71">
        <f t="shared" si="2"/>
        <v>0</v>
      </c>
      <c r="L22" s="56">
        <f t="shared" si="3"/>
        <v>0</v>
      </c>
    </row>
    <row r="23" spans="1:12" thickBot="1">
      <c r="A23" s="8"/>
      <c r="B23" s="13"/>
      <c r="C23" s="10"/>
      <c r="D23" s="11"/>
      <c r="E23" s="97">
        <f>C23*B4</f>
        <v>0</v>
      </c>
      <c r="F23" s="97">
        <f>D23*B4</f>
        <v>0</v>
      </c>
      <c r="G23" s="97">
        <f t="shared" si="6"/>
        <v>0</v>
      </c>
      <c r="H23" s="67"/>
      <c r="I23" s="69">
        <f t="shared" si="1"/>
        <v>0</v>
      </c>
      <c r="J23" s="70"/>
      <c r="K23" s="71">
        <f t="shared" si="2"/>
        <v>0</v>
      </c>
      <c r="L23" s="57">
        <f>(G23-J23)*H23</f>
        <v>0</v>
      </c>
    </row>
    <row r="24" spans="1:12" thickBot="1">
      <c r="A24" s="61" t="s">
        <v>19</v>
      </c>
      <c r="B24" s="46"/>
      <c r="C24" s="47"/>
      <c r="D24" s="48"/>
      <c r="E24" s="49"/>
      <c r="F24" s="49"/>
      <c r="G24" s="49"/>
      <c r="H24" s="50"/>
      <c r="I24" s="50"/>
      <c r="J24" s="48"/>
      <c r="K24" s="49"/>
      <c r="L24" s="53">
        <f>SUM(L7:L23)</f>
        <v>4.4399999999999995</v>
      </c>
    </row>
    <row r="25" spans="1:12" thickBot="1">
      <c r="A25" s="62" t="s">
        <v>20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41"/>
    </row>
    <row r="26" spans="1:12" thickBot="1">
      <c r="A26" s="63" t="s">
        <v>7</v>
      </c>
      <c r="B26" s="18">
        <v>1</v>
      </c>
      <c r="C26" s="28"/>
      <c r="D26" s="28"/>
      <c r="E26" s="28"/>
      <c r="F26" s="28"/>
      <c r="G26" s="28"/>
      <c r="H26" s="42"/>
      <c r="I26" s="42"/>
      <c r="J26" s="28"/>
      <c r="K26" s="28"/>
      <c r="L26" s="43"/>
    </row>
    <row r="27" spans="1:12" ht="17.399999999999999">
      <c r="A27" s="12" t="s">
        <v>21</v>
      </c>
      <c r="B27" s="13" t="s">
        <v>22</v>
      </c>
      <c r="C27" s="10">
        <v>2</v>
      </c>
      <c r="D27" s="11">
        <v>1</v>
      </c>
      <c r="E27" s="98">
        <f>C27*B26</f>
        <v>2</v>
      </c>
      <c r="F27" s="98">
        <f>D27*B26</f>
        <v>1</v>
      </c>
      <c r="G27" s="98">
        <f t="shared" ref="G27:G35" si="7">E27+F27</f>
        <v>3</v>
      </c>
      <c r="H27" s="20">
        <v>4.99</v>
      </c>
      <c r="I27" s="69">
        <f t="shared" ref="I27:I35" si="8">H27*G27</f>
        <v>14.97</v>
      </c>
      <c r="J27" s="11"/>
      <c r="K27" s="68">
        <f t="shared" ref="K27:K35" si="9">G27-J27</f>
        <v>3</v>
      </c>
      <c r="L27" s="56">
        <f t="shared" ref="L27:L35" si="10">(G27-J27)*H27</f>
        <v>14.97</v>
      </c>
    </row>
    <row r="28" spans="1:12" ht="17.399999999999999">
      <c r="A28" s="12"/>
      <c r="B28" s="13"/>
      <c r="C28" s="10"/>
      <c r="D28" s="11"/>
      <c r="E28" s="98">
        <f>C28*B26</f>
        <v>0</v>
      </c>
      <c r="F28" s="98">
        <f>D28*B26</f>
        <v>0</v>
      </c>
      <c r="G28" s="98">
        <f t="shared" si="7"/>
        <v>0</v>
      </c>
      <c r="H28" s="20"/>
      <c r="I28" s="69">
        <f t="shared" si="8"/>
        <v>0</v>
      </c>
      <c r="J28" s="11"/>
      <c r="K28" s="68">
        <f t="shared" si="9"/>
        <v>0</v>
      </c>
      <c r="L28" s="56">
        <f t="shared" si="10"/>
        <v>0</v>
      </c>
    </row>
    <row r="29" spans="1:12" ht="17.399999999999999">
      <c r="A29" s="12"/>
      <c r="B29" s="13"/>
      <c r="C29" s="10"/>
      <c r="D29" s="11"/>
      <c r="E29" s="98">
        <f>C29*B26</f>
        <v>0</v>
      </c>
      <c r="F29" s="98">
        <f>D29*B26</f>
        <v>0</v>
      </c>
      <c r="G29" s="98">
        <f t="shared" si="7"/>
        <v>0</v>
      </c>
      <c r="H29" s="20"/>
      <c r="I29" s="69">
        <f t="shared" si="8"/>
        <v>0</v>
      </c>
      <c r="J29" s="11"/>
      <c r="K29" s="68">
        <f t="shared" si="9"/>
        <v>0</v>
      </c>
      <c r="L29" s="56">
        <f t="shared" si="10"/>
        <v>0</v>
      </c>
    </row>
    <row r="30" spans="1:12" ht="17.399999999999999">
      <c r="A30" s="12"/>
      <c r="B30" s="13"/>
      <c r="C30" s="10"/>
      <c r="D30" s="11"/>
      <c r="E30" s="98">
        <f>C30*B26</f>
        <v>0</v>
      </c>
      <c r="F30" s="98">
        <f>D30*B26</f>
        <v>0</v>
      </c>
      <c r="G30" s="98">
        <f t="shared" si="7"/>
        <v>0</v>
      </c>
      <c r="H30" s="20"/>
      <c r="I30" s="69">
        <f t="shared" si="8"/>
        <v>0</v>
      </c>
      <c r="J30" s="11"/>
      <c r="K30" s="68">
        <f t="shared" si="9"/>
        <v>0</v>
      </c>
      <c r="L30" s="56">
        <f t="shared" si="10"/>
        <v>0</v>
      </c>
    </row>
    <row r="31" spans="1:12" ht="17.399999999999999">
      <c r="A31" s="12"/>
      <c r="B31" s="13"/>
      <c r="C31" s="10"/>
      <c r="D31" s="11"/>
      <c r="E31" s="98">
        <f>C31*B26</f>
        <v>0</v>
      </c>
      <c r="F31" s="98">
        <f>D31*B26</f>
        <v>0</v>
      </c>
      <c r="G31" s="98">
        <f t="shared" si="7"/>
        <v>0</v>
      </c>
      <c r="H31" s="20"/>
      <c r="I31" s="69">
        <f t="shared" si="8"/>
        <v>0</v>
      </c>
      <c r="J31" s="11"/>
      <c r="K31" s="68">
        <f t="shared" si="9"/>
        <v>0</v>
      </c>
      <c r="L31" s="56">
        <f t="shared" si="10"/>
        <v>0</v>
      </c>
    </row>
    <row r="32" spans="1:12" ht="17.399999999999999">
      <c r="A32" s="12"/>
      <c r="B32" s="13"/>
      <c r="C32" s="10"/>
      <c r="D32" s="11"/>
      <c r="E32" s="98">
        <f>C32*B26</f>
        <v>0</v>
      </c>
      <c r="F32" s="98">
        <f>D32*B26</f>
        <v>0</v>
      </c>
      <c r="G32" s="98">
        <f t="shared" si="7"/>
        <v>0</v>
      </c>
      <c r="H32" s="20"/>
      <c r="I32" s="69">
        <f t="shared" si="8"/>
        <v>0</v>
      </c>
      <c r="J32" s="11"/>
      <c r="K32" s="68">
        <f t="shared" si="9"/>
        <v>0</v>
      </c>
      <c r="L32" s="56">
        <f t="shared" si="10"/>
        <v>0</v>
      </c>
    </row>
    <row r="33" spans="1:12" ht="17.399999999999999">
      <c r="A33" s="12"/>
      <c r="B33" s="13"/>
      <c r="C33" s="10"/>
      <c r="D33" s="11"/>
      <c r="E33" s="98">
        <f>C33*B26</f>
        <v>0</v>
      </c>
      <c r="F33" s="98">
        <f>D33*B26</f>
        <v>0</v>
      </c>
      <c r="G33" s="98">
        <f t="shared" si="7"/>
        <v>0</v>
      </c>
      <c r="H33" s="20"/>
      <c r="I33" s="69">
        <f t="shared" si="8"/>
        <v>0</v>
      </c>
      <c r="J33" s="11"/>
      <c r="K33" s="68">
        <f t="shared" si="9"/>
        <v>0</v>
      </c>
      <c r="L33" s="56">
        <f t="shared" si="10"/>
        <v>0</v>
      </c>
    </row>
    <row r="34" spans="1:12" ht="17.399999999999999">
      <c r="A34" s="12"/>
      <c r="B34" s="13"/>
      <c r="C34" s="10"/>
      <c r="D34" s="11"/>
      <c r="E34" s="98">
        <f>C34*B26</f>
        <v>0</v>
      </c>
      <c r="F34" s="98">
        <f>D34*B26</f>
        <v>0</v>
      </c>
      <c r="G34" s="98">
        <f t="shared" si="7"/>
        <v>0</v>
      </c>
      <c r="H34" s="20"/>
      <c r="I34" s="69">
        <f t="shared" si="8"/>
        <v>0</v>
      </c>
      <c r="J34" s="11"/>
      <c r="K34" s="68">
        <f t="shared" si="9"/>
        <v>0</v>
      </c>
      <c r="L34" s="56">
        <f t="shared" si="10"/>
        <v>0</v>
      </c>
    </row>
    <row r="35" spans="1:12" thickBot="1">
      <c r="A35" s="8"/>
      <c r="B35" s="13"/>
      <c r="C35" s="10"/>
      <c r="D35" s="11"/>
      <c r="E35" s="98">
        <f>C35*B26</f>
        <v>0</v>
      </c>
      <c r="F35" s="98">
        <f>D35*B26</f>
        <v>0</v>
      </c>
      <c r="G35" s="98">
        <f t="shared" si="7"/>
        <v>0</v>
      </c>
      <c r="H35" s="20"/>
      <c r="I35" s="69">
        <f t="shared" si="8"/>
        <v>0</v>
      </c>
      <c r="J35" s="11"/>
      <c r="K35" s="68">
        <f t="shared" si="9"/>
        <v>0</v>
      </c>
      <c r="L35" s="56">
        <f t="shared" si="10"/>
        <v>0</v>
      </c>
    </row>
    <row r="36" spans="1:12" thickBot="1">
      <c r="A36" s="61" t="s">
        <v>19</v>
      </c>
      <c r="B36" s="36"/>
      <c r="C36" s="51"/>
      <c r="D36" s="38"/>
      <c r="E36" s="39"/>
      <c r="F36" s="39"/>
      <c r="G36" s="39"/>
      <c r="H36" s="40"/>
      <c r="I36" s="40"/>
      <c r="J36" s="38"/>
      <c r="K36" s="39"/>
      <c r="L36" s="54">
        <f>SUM(L16:L31)</f>
        <v>19.41</v>
      </c>
    </row>
    <row r="37" spans="1:12" thickBot="1">
      <c r="A37" s="58" t="s">
        <v>26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23"/>
    </row>
    <row r="38" spans="1:12" thickBot="1">
      <c r="A38" s="60" t="s">
        <v>7</v>
      </c>
      <c r="B38" s="18">
        <v>1</v>
      </c>
      <c r="C38" s="28"/>
      <c r="D38" s="28"/>
      <c r="E38" s="28"/>
      <c r="F38" s="28"/>
      <c r="G38" s="28"/>
      <c r="H38" s="42"/>
      <c r="I38" s="42"/>
      <c r="J38" s="28"/>
      <c r="K38" s="28"/>
      <c r="L38" s="23"/>
    </row>
    <row r="39" spans="1:12" ht="17.399999999999999">
      <c r="A39" s="12" t="s">
        <v>35</v>
      </c>
      <c r="B39" s="14" t="s">
        <v>28</v>
      </c>
      <c r="C39" s="10">
        <v>2</v>
      </c>
      <c r="D39" s="11">
        <v>1</v>
      </c>
      <c r="E39" s="98">
        <f>C39*B38</f>
        <v>2</v>
      </c>
      <c r="F39" s="98">
        <f>D39*B38</f>
        <v>1</v>
      </c>
      <c r="G39" s="98">
        <f>E39+F39</f>
        <v>3</v>
      </c>
      <c r="H39" s="67">
        <v>1.85</v>
      </c>
      <c r="I39" s="69">
        <f t="shared" ref="I39:I48" si="11">H39*G39</f>
        <v>5.5500000000000007</v>
      </c>
      <c r="J39" s="70"/>
      <c r="K39" s="72">
        <f t="shared" ref="K39:K48" si="12">G39-J39</f>
        <v>3</v>
      </c>
      <c r="L39" s="55">
        <f t="shared" ref="L39:L48" si="13">(G39-J39)*H39</f>
        <v>5.5500000000000007</v>
      </c>
    </row>
    <row r="40" spans="1:12" ht="17.399999999999999">
      <c r="A40" s="12" t="s">
        <v>36</v>
      </c>
      <c r="B40" s="14" t="s">
        <v>27</v>
      </c>
      <c r="C40" s="10">
        <v>2</v>
      </c>
      <c r="D40" s="11">
        <v>1</v>
      </c>
      <c r="E40" s="98">
        <f>C40*B38</f>
        <v>2</v>
      </c>
      <c r="F40" s="98">
        <f>D40*B38</f>
        <v>1</v>
      </c>
      <c r="G40" s="98">
        <f t="shared" ref="G40:G44" si="14">E40+F40</f>
        <v>3</v>
      </c>
      <c r="H40" s="67">
        <v>2.59</v>
      </c>
      <c r="I40" s="69">
        <f t="shared" si="11"/>
        <v>7.77</v>
      </c>
      <c r="J40" s="70"/>
      <c r="K40" s="72">
        <f t="shared" si="12"/>
        <v>3</v>
      </c>
      <c r="L40" s="56">
        <f t="shared" si="13"/>
        <v>7.77</v>
      </c>
    </row>
    <row r="41" spans="1:12" ht="17.399999999999999">
      <c r="A41" s="12"/>
      <c r="B41" s="14"/>
      <c r="C41" s="10"/>
      <c r="D41" s="11"/>
      <c r="E41" s="98">
        <f>C41*B38</f>
        <v>0</v>
      </c>
      <c r="F41" s="98">
        <f>D41*B38</f>
        <v>0</v>
      </c>
      <c r="G41" s="98">
        <f t="shared" si="14"/>
        <v>0</v>
      </c>
      <c r="H41" s="67"/>
      <c r="I41" s="69">
        <f t="shared" si="11"/>
        <v>0</v>
      </c>
      <c r="J41" s="70"/>
      <c r="K41" s="72">
        <f t="shared" si="12"/>
        <v>0</v>
      </c>
      <c r="L41" s="56">
        <f t="shared" si="13"/>
        <v>0</v>
      </c>
    </row>
    <row r="42" spans="1:12" ht="17.399999999999999">
      <c r="A42" s="12"/>
      <c r="B42" s="14"/>
      <c r="C42" s="10"/>
      <c r="D42" s="11"/>
      <c r="E42" s="98">
        <f>C42*B38</f>
        <v>0</v>
      </c>
      <c r="F42" s="98">
        <f>D42*B38</f>
        <v>0</v>
      </c>
      <c r="G42" s="98">
        <f t="shared" si="14"/>
        <v>0</v>
      </c>
      <c r="H42" s="67"/>
      <c r="I42" s="69">
        <f t="shared" si="11"/>
        <v>0</v>
      </c>
      <c r="J42" s="70"/>
      <c r="K42" s="72">
        <f t="shared" si="12"/>
        <v>0</v>
      </c>
      <c r="L42" s="56">
        <f t="shared" si="13"/>
        <v>0</v>
      </c>
    </row>
    <row r="43" spans="1:12" ht="17.399999999999999">
      <c r="A43" s="12"/>
      <c r="B43" s="14"/>
      <c r="C43" s="10"/>
      <c r="D43" s="11"/>
      <c r="E43" s="98">
        <f>C43*B38</f>
        <v>0</v>
      </c>
      <c r="F43" s="98">
        <f>D43*B38</f>
        <v>0</v>
      </c>
      <c r="G43" s="98">
        <f t="shared" si="14"/>
        <v>0</v>
      </c>
      <c r="H43" s="67"/>
      <c r="I43" s="69">
        <f t="shared" si="11"/>
        <v>0</v>
      </c>
      <c r="J43" s="70"/>
      <c r="K43" s="72">
        <f t="shared" si="12"/>
        <v>0</v>
      </c>
      <c r="L43" s="56">
        <f t="shared" si="13"/>
        <v>0</v>
      </c>
    </row>
    <row r="44" spans="1:12" ht="17.399999999999999">
      <c r="A44" s="12"/>
      <c r="B44" s="14"/>
      <c r="C44" s="10"/>
      <c r="D44" s="11"/>
      <c r="E44" s="98">
        <f>C44*B38</f>
        <v>0</v>
      </c>
      <c r="F44" s="98">
        <f>D44*B38</f>
        <v>0</v>
      </c>
      <c r="G44" s="98">
        <f t="shared" si="14"/>
        <v>0</v>
      </c>
      <c r="H44" s="67"/>
      <c r="I44" s="69">
        <f t="shared" si="11"/>
        <v>0</v>
      </c>
      <c r="J44" s="70"/>
      <c r="K44" s="72">
        <f t="shared" si="12"/>
        <v>0</v>
      </c>
      <c r="L44" s="56">
        <f t="shared" si="13"/>
        <v>0</v>
      </c>
    </row>
    <row r="45" spans="1:12" ht="17.399999999999999">
      <c r="A45" s="8"/>
      <c r="B45" s="10"/>
      <c r="C45" s="10"/>
      <c r="D45" s="11"/>
      <c r="E45" s="98">
        <f>C45*B38</f>
        <v>0</v>
      </c>
      <c r="F45" s="98">
        <f>D45*B38</f>
        <v>0</v>
      </c>
      <c r="G45" s="98">
        <f t="shared" ref="G45:G47" si="15">E45+F45</f>
        <v>0</v>
      </c>
      <c r="H45" s="67"/>
      <c r="I45" s="69">
        <f t="shared" si="11"/>
        <v>0</v>
      </c>
      <c r="J45" s="70"/>
      <c r="K45" s="72">
        <f t="shared" si="12"/>
        <v>0</v>
      </c>
      <c r="L45" s="56">
        <f t="shared" si="13"/>
        <v>0</v>
      </c>
    </row>
    <row r="46" spans="1:12" ht="17.399999999999999">
      <c r="A46" s="8"/>
      <c r="B46" s="10"/>
      <c r="C46" s="10"/>
      <c r="D46" s="11"/>
      <c r="E46" s="98">
        <f>C46*B38</f>
        <v>0</v>
      </c>
      <c r="F46" s="98">
        <f>D46*B38</f>
        <v>0</v>
      </c>
      <c r="G46" s="98">
        <f t="shared" si="15"/>
        <v>0</v>
      </c>
      <c r="H46" s="67"/>
      <c r="I46" s="69">
        <f t="shared" si="11"/>
        <v>0</v>
      </c>
      <c r="J46" s="70"/>
      <c r="K46" s="72">
        <f t="shared" si="12"/>
        <v>0</v>
      </c>
      <c r="L46" s="56">
        <f t="shared" si="13"/>
        <v>0</v>
      </c>
    </row>
    <row r="47" spans="1:12" ht="17.399999999999999">
      <c r="A47" s="8"/>
      <c r="B47" s="10"/>
      <c r="C47" s="10"/>
      <c r="D47" s="11"/>
      <c r="E47" s="98">
        <f>C47*B38</f>
        <v>0</v>
      </c>
      <c r="F47" s="98">
        <f>D47*B38</f>
        <v>0</v>
      </c>
      <c r="G47" s="98">
        <f t="shared" si="15"/>
        <v>0</v>
      </c>
      <c r="H47" s="67"/>
      <c r="I47" s="69">
        <f t="shared" si="11"/>
        <v>0</v>
      </c>
      <c r="J47" s="70"/>
      <c r="K47" s="72">
        <f t="shared" si="12"/>
        <v>0</v>
      </c>
      <c r="L47" s="56">
        <f t="shared" si="13"/>
        <v>0</v>
      </c>
    </row>
    <row r="48" spans="1:12" thickBot="1">
      <c r="A48" s="8"/>
      <c r="B48" s="10"/>
      <c r="C48" s="10"/>
      <c r="D48" s="11"/>
      <c r="E48" s="98">
        <f>C48*B38</f>
        <v>0</v>
      </c>
      <c r="F48" s="98">
        <f>D48*B38</f>
        <v>0</v>
      </c>
      <c r="G48" s="98">
        <f t="shared" ref="G48" si="16">E48+F48</f>
        <v>0</v>
      </c>
      <c r="H48" s="67"/>
      <c r="I48" s="69">
        <f t="shared" si="11"/>
        <v>0</v>
      </c>
      <c r="J48" s="70"/>
      <c r="K48" s="72">
        <f t="shared" si="12"/>
        <v>0</v>
      </c>
      <c r="L48" s="57">
        <f t="shared" si="13"/>
        <v>0</v>
      </c>
    </row>
    <row r="49" spans="1:12" thickBot="1">
      <c r="A49" s="59" t="s">
        <v>19</v>
      </c>
      <c r="B49" s="36"/>
      <c r="C49" s="37"/>
      <c r="D49" s="38"/>
      <c r="E49" s="39"/>
      <c r="F49" s="39"/>
      <c r="G49" s="39"/>
      <c r="H49" s="40"/>
      <c r="I49" s="40"/>
      <c r="J49" s="38"/>
      <c r="K49" s="39"/>
      <c r="L49" s="54">
        <f>SUM(L37:L46)</f>
        <v>13.32</v>
      </c>
    </row>
    <row r="50" spans="1:12" thickBot="1">
      <c r="A50" s="58" t="s">
        <v>29</v>
      </c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23"/>
    </row>
    <row r="51" spans="1:12" thickBot="1">
      <c r="A51" s="60" t="s">
        <v>7</v>
      </c>
      <c r="B51" s="18">
        <v>1</v>
      </c>
      <c r="C51" s="28"/>
      <c r="D51" s="28"/>
      <c r="E51" s="28"/>
      <c r="F51" s="28"/>
      <c r="G51" s="28"/>
      <c r="H51" s="42"/>
      <c r="I51" s="42"/>
      <c r="J51" s="28"/>
      <c r="K51" s="28"/>
      <c r="L51" s="23"/>
    </row>
    <row r="52" spans="1:12" ht="17.399999999999999">
      <c r="A52" s="17" t="s">
        <v>33</v>
      </c>
      <c r="B52" s="14" t="s">
        <v>5</v>
      </c>
      <c r="C52" s="10">
        <v>2</v>
      </c>
      <c r="D52" s="11">
        <v>1</v>
      </c>
      <c r="E52" s="98">
        <f>C52*B51</f>
        <v>2</v>
      </c>
      <c r="F52" s="98">
        <f>D52*B51</f>
        <v>1</v>
      </c>
      <c r="G52" s="98">
        <f>E52+F52</f>
        <v>3</v>
      </c>
      <c r="H52" s="67">
        <v>2</v>
      </c>
      <c r="I52" s="69">
        <f t="shared" ref="I52:I61" si="17">H52*G52</f>
        <v>6</v>
      </c>
      <c r="J52" s="70"/>
      <c r="K52" s="72">
        <f t="shared" ref="K52:K61" si="18">G52-J52</f>
        <v>3</v>
      </c>
      <c r="L52" s="55">
        <f t="shared" ref="L52:L61" si="19">(G52-J52)*H52</f>
        <v>6</v>
      </c>
    </row>
    <row r="53" spans="1:12" ht="17.399999999999999">
      <c r="A53" s="12" t="s">
        <v>34</v>
      </c>
      <c r="B53" s="14" t="s">
        <v>5</v>
      </c>
      <c r="C53" s="10">
        <v>2</v>
      </c>
      <c r="D53" s="11">
        <v>1</v>
      </c>
      <c r="E53" s="98">
        <f>C53*B51</f>
        <v>2</v>
      </c>
      <c r="F53" s="98">
        <f>D53*B51</f>
        <v>1</v>
      </c>
      <c r="G53" s="98">
        <f t="shared" ref="G53:G61" si="20">E53+F53</f>
        <v>3</v>
      </c>
      <c r="H53" s="67">
        <v>1.59</v>
      </c>
      <c r="I53" s="69">
        <f t="shared" si="17"/>
        <v>4.7700000000000005</v>
      </c>
      <c r="J53" s="70"/>
      <c r="K53" s="72">
        <f t="shared" si="18"/>
        <v>3</v>
      </c>
      <c r="L53" s="56">
        <f t="shared" si="19"/>
        <v>4.7700000000000005</v>
      </c>
    </row>
    <row r="54" spans="1:12" ht="17.399999999999999">
      <c r="A54" s="12"/>
      <c r="B54" s="14"/>
      <c r="C54" s="10"/>
      <c r="D54" s="11"/>
      <c r="E54" s="98">
        <f>C54*B4</f>
        <v>0</v>
      </c>
      <c r="F54" s="98">
        <f>D54*B51</f>
        <v>0</v>
      </c>
      <c r="G54" s="98">
        <f t="shared" si="20"/>
        <v>0</v>
      </c>
      <c r="H54" s="67"/>
      <c r="I54" s="69">
        <f t="shared" si="17"/>
        <v>0</v>
      </c>
      <c r="J54" s="70"/>
      <c r="K54" s="72">
        <f t="shared" si="18"/>
        <v>0</v>
      </c>
      <c r="L54" s="56">
        <f t="shared" si="19"/>
        <v>0</v>
      </c>
    </row>
    <row r="55" spans="1:12" ht="17.399999999999999">
      <c r="A55" s="12"/>
      <c r="B55" s="14"/>
      <c r="C55" s="10"/>
      <c r="D55" s="11"/>
      <c r="E55" s="98">
        <f>C55*B51</f>
        <v>0</v>
      </c>
      <c r="F55" s="98">
        <f>D55*B51</f>
        <v>0</v>
      </c>
      <c r="G55" s="98">
        <f t="shared" si="20"/>
        <v>0</v>
      </c>
      <c r="H55" s="67"/>
      <c r="I55" s="69">
        <f t="shared" si="17"/>
        <v>0</v>
      </c>
      <c r="J55" s="70"/>
      <c r="K55" s="72">
        <f t="shared" si="18"/>
        <v>0</v>
      </c>
      <c r="L55" s="56">
        <f t="shared" si="19"/>
        <v>0</v>
      </c>
    </row>
    <row r="56" spans="1:12" ht="17.399999999999999">
      <c r="A56" s="12"/>
      <c r="B56" s="10"/>
      <c r="C56" s="10"/>
      <c r="D56" s="11"/>
      <c r="E56" s="98">
        <f>C56*B51</f>
        <v>0</v>
      </c>
      <c r="F56" s="98">
        <f>D56*B51</f>
        <v>0</v>
      </c>
      <c r="G56" s="98">
        <f t="shared" si="20"/>
        <v>0</v>
      </c>
      <c r="H56" s="67"/>
      <c r="I56" s="69">
        <f t="shared" si="17"/>
        <v>0</v>
      </c>
      <c r="J56" s="70"/>
      <c r="K56" s="72">
        <f t="shared" si="18"/>
        <v>0</v>
      </c>
      <c r="L56" s="56">
        <f t="shared" si="19"/>
        <v>0</v>
      </c>
    </row>
    <row r="57" spans="1:12" ht="17.399999999999999">
      <c r="A57" s="12"/>
      <c r="B57" s="10"/>
      <c r="C57" s="10"/>
      <c r="D57" s="11"/>
      <c r="E57" s="98">
        <f>C57*B51</f>
        <v>0</v>
      </c>
      <c r="F57" s="98">
        <f>D57*B51</f>
        <v>0</v>
      </c>
      <c r="G57" s="98">
        <f t="shared" si="20"/>
        <v>0</v>
      </c>
      <c r="H57" s="67"/>
      <c r="I57" s="69">
        <f t="shared" si="17"/>
        <v>0</v>
      </c>
      <c r="J57" s="70"/>
      <c r="K57" s="72">
        <f t="shared" si="18"/>
        <v>0</v>
      </c>
      <c r="L57" s="56">
        <f t="shared" si="19"/>
        <v>0</v>
      </c>
    </row>
    <row r="58" spans="1:12" ht="17.399999999999999">
      <c r="A58" s="8"/>
      <c r="B58" s="10"/>
      <c r="C58" s="10"/>
      <c r="D58" s="11"/>
      <c r="E58" s="98">
        <f>C58*B51</f>
        <v>0</v>
      </c>
      <c r="F58" s="98">
        <f>D58*B51</f>
        <v>0</v>
      </c>
      <c r="G58" s="98">
        <f t="shared" si="20"/>
        <v>0</v>
      </c>
      <c r="H58" s="67"/>
      <c r="I58" s="69">
        <f t="shared" si="17"/>
        <v>0</v>
      </c>
      <c r="J58" s="70"/>
      <c r="K58" s="72">
        <f t="shared" si="18"/>
        <v>0</v>
      </c>
      <c r="L58" s="56">
        <f t="shared" si="19"/>
        <v>0</v>
      </c>
    </row>
    <row r="59" spans="1:12" ht="17.399999999999999">
      <c r="A59" s="8"/>
      <c r="B59" s="10"/>
      <c r="C59" s="10"/>
      <c r="D59" s="11"/>
      <c r="E59" s="98">
        <f>C59*B51</f>
        <v>0</v>
      </c>
      <c r="F59" s="98">
        <f>D59*B51</f>
        <v>0</v>
      </c>
      <c r="G59" s="98">
        <f t="shared" si="20"/>
        <v>0</v>
      </c>
      <c r="H59" s="67"/>
      <c r="I59" s="69">
        <f t="shared" si="17"/>
        <v>0</v>
      </c>
      <c r="J59" s="70"/>
      <c r="K59" s="72">
        <f t="shared" si="18"/>
        <v>0</v>
      </c>
      <c r="L59" s="56">
        <f t="shared" si="19"/>
        <v>0</v>
      </c>
    </row>
    <row r="60" spans="1:12" ht="17.399999999999999">
      <c r="A60" s="8"/>
      <c r="B60" s="10"/>
      <c r="C60" s="10"/>
      <c r="D60" s="11"/>
      <c r="E60" s="98">
        <f>C60*B51</f>
        <v>0</v>
      </c>
      <c r="F60" s="98">
        <f>D60*B51</f>
        <v>0</v>
      </c>
      <c r="G60" s="98">
        <f t="shared" si="20"/>
        <v>0</v>
      </c>
      <c r="H60" s="67"/>
      <c r="I60" s="69">
        <f t="shared" si="17"/>
        <v>0</v>
      </c>
      <c r="J60" s="70"/>
      <c r="K60" s="72">
        <f t="shared" si="18"/>
        <v>0</v>
      </c>
      <c r="L60" s="56">
        <f t="shared" si="19"/>
        <v>0</v>
      </c>
    </row>
    <row r="61" spans="1:12" thickBot="1">
      <c r="A61" s="8"/>
      <c r="B61" s="10"/>
      <c r="C61" s="10"/>
      <c r="D61" s="11"/>
      <c r="E61" s="98">
        <f>C61*B51</f>
        <v>0</v>
      </c>
      <c r="F61" s="98">
        <f>D61*B51</f>
        <v>0</v>
      </c>
      <c r="G61" s="98">
        <f t="shared" si="20"/>
        <v>0</v>
      </c>
      <c r="H61" s="67"/>
      <c r="I61" s="69">
        <f t="shared" si="17"/>
        <v>0</v>
      </c>
      <c r="J61" s="70"/>
      <c r="K61" s="72">
        <f t="shared" si="18"/>
        <v>0</v>
      </c>
      <c r="L61" s="57">
        <f t="shared" si="19"/>
        <v>0</v>
      </c>
    </row>
    <row r="62" spans="1:12" thickBot="1">
      <c r="A62" s="61" t="s">
        <v>19</v>
      </c>
      <c r="B62" s="36"/>
      <c r="C62" s="37"/>
      <c r="D62" s="38"/>
      <c r="E62" s="39"/>
      <c r="F62" s="39"/>
      <c r="G62" s="39"/>
      <c r="H62" s="40"/>
      <c r="I62" s="40"/>
      <c r="J62" s="38"/>
      <c r="K62" s="39"/>
      <c r="L62" s="54">
        <f>SUM(L50:L59)</f>
        <v>10.77</v>
      </c>
    </row>
    <row r="63" spans="1:12" thickBot="1">
      <c r="A63" s="96" t="s">
        <v>30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4" spans="1:12" ht="17.399999999999999">
      <c r="A64" s="12" t="s">
        <v>31</v>
      </c>
      <c r="B64" s="14" t="s">
        <v>18</v>
      </c>
      <c r="C64" s="10">
        <v>3</v>
      </c>
      <c r="D64" s="11">
        <v>1</v>
      </c>
      <c r="E64" s="98">
        <f>C64*B4</f>
        <v>3</v>
      </c>
      <c r="F64" s="98">
        <f>D64*B4</f>
        <v>1</v>
      </c>
      <c r="G64" s="98">
        <f>E64+F64</f>
        <v>4</v>
      </c>
      <c r="H64" s="67">
        <v>0.59</v>
      </c>
      <c r="I64" s="69">
        <f t="shared" ref="I64:I75" si="21">H64*G64</f>
        <v>2.36</v>
      </c>
      <c r="J64" s="70">
        <v>3</v>
      </c>
      <c r="K64" s="68">
        <f t="shared" ref="K64:K75" si="22">G64-J64</f>
        <v>1</v>
      </c>
      <c r="L64" s="55">
        <f t="shared" ref="L64:L75" si="23">(G64-J64)*H64</f>
        <v>0.59</v>
      </c>
    </row>
    <row r="65" spans="1:12" ht="17.399999999999999">
      <c r="A65" s="12" t="s">
        <v>32</v>
      </c>
      <c r="B65" s="14" t="s">
        <v>6</v>
      </c>
      <c r="C65" s="10">
        <v>2</v>
      </c>
      <c r="D65" s="11">
        <v>1</v>
      </c>
      <c r="E65" s="98">
        <f>C65*B4</f>
        <v>2</v>
      </c>
      <c r="F65" s="98">
        <f>D65*B4</f>
        <v>1</v>
      </c>
      <c r="G65" s="98">
        <f t="shared" ref="G65:G75" si="24">E65+F65</f>
        <v>3</v>
      </c>
      <c r="H65" s="67">
        <v>0.39</v>
      </c>
      <c r="I65" s="69">
        <f t="shared" si="21"/>
        <v>1.17</v>
      </c>
      <c r="J65" s="70">
        <v>2</v>
      </c>
      <c r="K65" s="68">
        <f t="shared" si="22"/>
        <v>1</v>
      </c>
      <c r="L65" s="56">
        <f t="shared" si="23"/>
        <v>0.39</v>
      </c>
    </row>
    <row r="66" spans="1:12" ht="17.399999999999999">
      <c r="A66" s="12"/>
      <c r="B66" s="10"/>
      <c r="C66" s="10"/>
      <c r="D66" s="11"/>
      <c r="E66" s="98">
        <f>C66*B4</f>
        <v>0</v>
      </c>
      <c r="F66" s="98">
        <f>D66*B4</f>
        <v>0</v>
      </c>
      <c r="G66" s="98">
        <f t="shared" si="24"/>
        <v>0</v>
      </c>
      <c r="H66" s="67"/>
      <c r="I66" s="69">
        <f t="shared" si="21"/>
        <v>0</v>
      </c>
      <c r="J66" s="70"/>
      <c r="K66" s="68">
        <f t="shared" si="22"/>
        <v>0</v>
      </c>
      <c r="L66" s="56">
        <f t="shared" si="23"/>
        <v>0</v>
      </c>
    </row>
    <row r="67" spans="1:12" ht="17.399999999999999">
      <c r="A67" s="12"/>
      <c r="B67" s="10"/>
      <c r="C67" s="10"/>
      <c r="D67" s="11"/>
      <c r="E67" s="98">
        <f>C67*B4</f>
        <v>0</v>
      </c>
      <c r="F67" s="98">
        <f>D67*B4</f>
        <v>0</v>
      </c>
      <c r="G67" s="98">
        <f t="shared" si="24"/>
        <v>0</v>
      </c>
      <c r="H67" s="67"/>
      <c r="I67" s="69">
        <f t="shared" si="21"/>
        <v>0</v>
      </c>
      <c r="J67" s="70"/>
      <c r="K67" s="68">
        <f t="shared" si="22"/>
        <v>0</v>
      </c>
      <c r="L67" s="56">
        <f t="shared" si="23"/>
        <v>0</v>
      </c>
    </row>
    <row r="68" spans="1:12" ht="17.399999999999999">
      <c r="A68" s="12"/>
      <c r="B68" s="10"/>
      <c r="C68" s="10"/>
      <c r="D68" s="11"/>
      <c r="E68" s="98">
        <f>C68*B4</f>
        <v>0</v>
      </c>
      <c r="F68" s="98">
        <f>D68*B4</f>
        <v>0</v>
      </c>
      <c r="G68" s="98">
        <f t="shared" si="24"/>
        <v>0</v>
      </c>
      <c r="H68" s="67"/>
      <c r="I68" s="69">
        <f t="shared" si="21"/>
        <v>0</v>
      </c>
      <c r="J68" s="70"/>
      <c r="K68" s="68">
        <f t="shared" si="22"/>
        <v>0</v>
      </c>
      <c r="L68" s="56">
        <f t="shared" si="23"/>
        <v>0</v>
      </c>
    </row>
    <row r="69" spans="1:12" ht="17.399999999999999">
      <c r="A69" s="12"/>
      <c r="B69" s="10"/>
      <c r="C69" s="10"/>
      <c r="D69" s="11"/>
      <c r="E69" s="98">
        <f>C69*B4</f>
        <v>0</v>
      </c>
      <c r="F69" s="98">
        <f>D69*B4</f>
        <v>0</v>
      </c>
      <c r="G69" s="98">
        <f t="shared" si="24"/>
        <v>0</v>
      </c>
      <c r="H69" s="67"/>
      <c r="I69" s="69">
        <f t="shared" si="21"/>
        <v>0</v>
      </c>
      <c r="J69" s="70"/>
      <c r="K69" s="68">
        <f t="shared" si="22"/>
        <v>0</v>
      </c>
      <c r="L69" s="56">
        <f t="shared" si="23"/>
        <v>0</v>
      </c>
    </row>
    <row r="70" spans="1:12" ht="17.399999999999999">
      <c r="A70" s="12"/>
      <c r="B70" s="10"/>
      <c r="C70" s="10"/>
      <c r="D70" s="11"/>
      <c r="E70" s="98">
        <f>C70*B4</f>
        <v>0</v>
      </c>
      <c r="F70" s="98">
        <f>D70*B4</f>
        <v>0</v>
      </c>
      <c r="G70" s="98">
        <f t="shared" si="24"/>
        <v>0</v>
      </c>
      <c r="H70" s="67"/>
      <c r="I70" s="69">
        <f t="shared" si="21"/>
        <v>0</v>
      </c>
      <c r="J70" s="70"/>
      <c r="K70" s="68">
        <f t="shared" si="22"/>
        <v>0</v>
      </c>
      <c r="L70" s="56">
        <f t="shared" si="23"/>
        <v>0</v>
      </c>
    </row>
    <row r="71" spans="1:12" ht="17.399999999999999">
      <c r="A71" s="8"/>
      <c r="B71" s="10"/>
      <c r="C71" s="10"/>
      <c r="D71" s="11"/>
      <c r="E71" s="98">
        <f>C71*B4</f>
        <v>0</v>
      </c>
      <c r="F71" s="98">
        <f>D71*B4</f>
        <v>0</v>
      </c>
      <c r="G71" s="98">
        <f t="shared" ref="G71:G73" si="25">E71+F71</f>
        <v>0</v>
      </c>
      <c r="H71" s="67"/>
      <c r="I71" s="69">
        <f t="shared" si="21"/>
        <v>0</v>
      </c>
      <c r="J71" s="70"/>
      <c r="K71" s="68">
        <f t="shared" si="22"/>
        <v>0</v>
      </c>
      <c r="L71" s="56">
        <f t="shared" si="23"/>
        <v>0</v>
      </c>
    </row>
    <row r="72" spans="1:12" ht="17.399999999999999">
      <c r="A72" s="8"/>
      <c r="B72" s="10"/>
      <c r="C72" s="10"/>
      <c r="D72" s="11"/>
      <c r="E72" s="98">
        <f>C72*B4</f>
        <v>0</v>
      </c>
      <c r="F72" s="98">
        <f>D72*B4</f>
        <v>0</v>
      </c>
      <c r="G72" s="98">
        <f t="shared" si="25"/>
        <v>0</v>
      </c>
      <c r="H72" s="67"/>
      <c r="I72" s="69">
        <f t="shared" si="21"/>
        <v>0</v>
      </c>
      <c r="J72" s="70"/>
      <c r="K72" s="68">
        <f t="shared" si="22"/>
        <v>0</v>
      </c>
      <c r="L72" s="56">
        <f t="shared" si="23"/>
        <v>0</v>
      </c>
    </row>
    <row r="73" spans="1:12" ht="17.399999999999999">
      <c r="A73" s="8"/>
      <c r="B73" s="10"/>
      <c r="C73" s="10"/>
      <c r="D73" s="11"/>
      <c r="E73" s="98">
        <f>C73*B4</f>
        <v>0</v>
      </c>
      <c r="F73" s="98">
        <f>D73*B4</f>
        <v>0</v>
      </c>
      <c r="G73" s="98">
        <f t="shared" si="25"/>
        <v>0</v>
      </c>
      <c r="H73" s="67"/>
      <c r="I73" s="69">
        <f t="shared" si="21"/>
        <v>0</v>
      </c>
      <c r="J73" s="70"/>
      <c r="K73" s="68">
        <f t="shared" si="22"/>
        <v>0</v>
      </c>
      <c r="L73" s="56">
        <f t="shared" si="23"/>
        <v>0</v>
      </c>
    </row>
    <row r="74" spans="1:12" ht="17.399999999999999">
      <c r="A74" s="8"/>
      <c r="B74" s="10"/>
      <c r="C74" s="10"/>
      <c r="D74" s="11"/>
      <c r="E74" s="98">
        <f>C74*B4</f>
        <v>0</v>
      </c>
      <c r="F74" s="98">
        <f>D74*B4</f>
        <v>0</v>
      </c>
      <c r="G74" s="98">
        <f t="shared" si="24"/>
        <v>0</v>
      </c>
      <c r="H74" s="67"/>
      <c r="I74" s="69">
        <f t="shared" si="21"/>
        <v>0</v>
      </c>
      <c r="J74" s="70"/>
      <c r="K74" s="68">
        <f t="shared" si="22"/>
        <v>0</v>
      </c>
      <c r="L74" s="56">
        <f t="shared" si="23"/>
        <v>0</v>
      </c>
    </row>
    <row r="75" spans="1:12" thickBot="1">
      <c r="A75" s="8"/>
      <c r="B75" s="10"/>
      <c r="C75" s="10"/>
      <c r="D75" s="11"/>
      <c r="E75" s="98">
        <f>C75*B4</f>
        <v>0</v>
      </c>
      <c r="F75" s="98">
        <f>D75*B4</f>
        <v>0</v>
      </c>
      <c r="G75" s="98">
        <f t="shared" si="24"/>
        <v>0</v>
      </c>
      <c r="H75" s="67"/>
      <c r="I75" s="69">
        <f t="shared" si="21"/>
        <v>0</v>
      </c>
      <c r="J75" s="70"/>
      <c r="K75" s="68">
        <f t="shared" si="22"/>
        <v>0</v>
      </c>
      <c r="L75" s="56">
        <f t="shared" si="23"/>
        <v>0</v>
      </c>
    </row>
    <row r="76" spans="1:12" thickBot="1">
      <c r="A76" s="66" t="s">
        <v>19</v>
      </c>
      <c r="B76" s="36"/>
      <c r="C76" s="37"/>
      <c r="D76" s="38"/>
      <c r="E76" s="39"/>
      <c r="F76" s="39"/>
      <c r="G76" s="39"/>
      <c r="H76" s="40"/>
      <c r="I76" s="40"/>
      <c r="J76" s="38"/>
      <c r="K76" s="39"/>
      <c r="L76" s="54">
        <f>SUM(L65:L73)</f>
        <v>0.39</v>
      </c>
    </row>
    <row r="77" spans="1:12" ht="17.399999999999999">
      <c r="A77" s="77" t="s">
        <v>37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9"/>
    </row>
    <row r="78" spans="1:12" ht="17.399999999999999">
      <c r="A78" s="12" t="s">
        <v>41</v>
      </c>
      <c r="B78" s="14" t="s">
        <v>39</v>
      </c>
      <c r="C78" s="10">
        <v>5</v>
      </c>
      <c r="D78" s="11">
        <v>2</v>
      </c>
      <c r="E78" s="98">
        <f>C78*B4</f>
        <v>5</v>
      </c>
      <c r="F78" s="98">
        <f>D78*B4</f>
        <v>2</v>
      </c>
      <c r="G78" s="98">
        <f>E78+F78</f>
        <v>7</v>
      </c>
      <c r="H78" s="20">
        <v>0.99</v>
      </c>
      <c r="I78" s="69">
        <f>H78*G78</f>
        <v>6.93</v>
      </c>
      <c r="J78" s="11">
        <v>2</v>
      </c>
      <c r="K78" s="75">
        <f>G78-J78</f>
        <v>5</v>
      </c>
      <c r="L78" s="56">
        <f t="shared" ref="L78:L83" si="26">(G78-J78)*H78</f>
        <v>4.95</v>
      </c>
    </row>
    <row r="79" spans="1:12" ht="17.399999999999999">
      <c r="A79" s="12" t="s">
        <v>42</v>
      </c>
      <c r="B79" s="14" t="s">
        <v>40</v>
      </c>
      <c r="C79" s="10">
        <v>1</v>
      </c>
      <c r="D79" s="11">
        <v>1</v>
      </c>
      <c r="E79" s="98">
        <f>C79*B4</f>
        <v>1</v>
      </c>
      <c r="F79" s="98">
        <f>D79*B4</f>
        <v>1</v>
      </c>
      <c r="G79" s="98">
        <f>E79+F79</f>
        <v>2</v>
      </c>
      <c r="H79" s="20">
        <v>1.34</v>
      </c>
      <c r="I79" s="69">
        <f>H79*G79</f>
        <v>2.68</v>
      </c>
      <c r="J79" s="11"/>
      <c r="K79" s="75">
        <f>G79-J79</f>
        <v>2</v>
      </c>
      <c r="L79" s="56">
        <f t="shared" si="26"/>
        <v>2.68</v>
      </c>
    </row>
    <row r="80" spans="1:12" ht="17.399999999999999">
      <c r="A80" s="12"/>
      <c r="B80" s="14"/>
      <c r="C80" s="10"/>
      <c r="D80" s="11"/>
      <c r="E80" s="98">
        <f>C80*B4</f>
        <v>0</v>
      </c>
      <c r="F80" s="98">
        <f>D80*B4</f>
        <v>0</v>
      </c>
      <c r="G80" s="98"/>
      <c r="H80" s="20"/>
      <c r="I80" s="69"/>
      <c r="J80" s="11"/>
      <c r="K80" s="75"/>
      <c r="L80" s="56">
        <f t="shared" si="26"/>
        <v>0</v>
      </c>
    </row>
    <row r="81" spans="1:12" ht="17.399999999999999">
      <c r="A81" s="12"/>
      <c r="B81" s="14"/>
      <c r="C81" s="10"/>
      <c r="D81" s="11"/>
      <c r="E81" s="98">
        <f>C81*B4</f>
        <v>0</v>
      </c>
      <c r="F81" s="98">
        <f>D81*B4</f>
        <v>0</v>
      </c>
      <c r="G81" s="98"/>
      <c r="H81" s="20"/>
      <c r="I81" s="69"/>
      <c r="J81" s="11"/>
      <c r="K81" s="75"/>
      <c r="L81" s="56">
        <f t="shared" si="26"/>
        <v>0</v>
      </c>
    </row>
    <row r="82" spans="1:12" ht="17.399999999999999">
      <c r="A82" s="12"/>
      <c r="B82" s="10"/>
      <c r="C82" s="10"/>
      <c r="D82" s="11"/>
      <c r="E82" s="98">
        <f>C82*B4</f>
        <v>0</v>
      </c>
      <c r="F82" s="98">
        <f>D82*B4</f>
        <v>0</v>
      </c>
      <c r="G82" s="98"/>
      <c r="H82" s="20"/>
      <c r="I82" s="69"/>
      <c r="J82" s="11"/>
      <c r="K82" s="75"/>
      <c r="L82" s="56">
        <f t="shared" si="26"/>
        <v>0</v>
      </c>
    </row>
    <row r="83" spans="1:12" thickBot="1">
      <c r="A83" s="8"/>
      <c r="B83" s="10"/>
      <c r="C83" s="10"/>
      <c r="D83" s="11"/>
      <c r="E83" s="98">
        <f>C83*B4</f>
        <v>0</v>
      </c>
      <c r="F83" s="98">
        <f>D83*B4</f>
        <v>0</v>
      </c>
      <c r="G83" s="98">
        <f t="shared" ref="G83" si="27">E83+F83</f>
        <v>0</v>
      </c>
      <c r="H83" s="20"/>
      <c r="I83" s="69">
        <f>H83*G83</f>
        <v>0</v>
      </c>
      <c r="J83" s="11"/>
      <c r="K83" s="75">
        <f>G83-J83</f>
        <v>0</v>
      </c>
      <c r="L83" s="56">
        <f t="shared" si="26"/>
        <v>0</v>
      </c>
    </row>
    <row r="84" spans="1:12" thickBot="1">
      <c r="A84" s="66" t="s">
        <v>19</v>
      </c>
      <c r="B84" s="36"/>
      <c r="C84" s="37"/>
      <c r="D84" s="38"/>
      <c r="E84" s="39"/>
      <c r="F84" s="39"/>
      <c r="G84" s="39"/>
      <c r="H84" s="40"/>
      <c r="I84" s="40"/>
      <c r="J84" s="38"/>
      <c r="K84" s="39"/>
      <c r="L84" s="54">
        <f>SUM(L73:L81)</f>
        <v>8.02</v>
      </c>
    </row>
    <row r="85" spans="1:12" thickBot="1">
      <c r="A85" s="77" t="s">
        <v>38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9"/>
    </row>
    <row r="86" spans="1:12" ht="17.399999999999999">
      <c r="A86" s="12" t="s">
        <v>44</v>
      </c>
      <c r="B86" s="14" t="s">
        <v>45</v>
      </c>
      <c r="C86" s="10">
        <v>1</v>
      </c>
      <c r="D86" s="70">
        <v>0.5</v>
      </c>
      <c r="E86" s="98">
        <f>C86*B4</f>
        <v>1</v>
      </c>
      <c r="F86" s="98">
        <f>D86*B4</f>
        <v>0.5</v>
      </c>
      <c r="G86" s="98">
        <f>E86+F86</f>
        <v>1.5</v>
      </c>
      <c r="H86" s="67">
        <v>1.29</v>
      </c>
      <c r="I86" s="69">
        <f>H86*G86</f>
        <v>1.9350000000000001</v>
      </c>
      <c r="J86" s="70"/>
      <c r="K86" s="75">
        <f>G86-J86</f>
        <v>1.5</v>
      </c>
      <c r="L86" s="55">
        <f t="shared" ref="L86:L96" si="28">(G86-J86)*H86</f>
        <v>1.9350000000000001</v>
      </c>
    </row>
    <row r="87" spans="1:12" ht="17.399999999999999">
      <c r="A87" s="12" t="s">
        <v>46</v>
      </c>
      <c r="B87" s="14" t="s">
        <v>5</v>
      </c>
      <c r="C87" s="10">
        <v>1</v>
      </c>
      <c r="D87" s="70">
        <v>0</v>
      </c>
      <c r="E87" s="98">
        <f>C87*B4</f>
        <v>1</v>
      </c>
      <c r="F87" s="98">
        <f>D87*B4</f>
        <v>0</v>
      </c>
      <c r="G87" s="98">
        <f>E87+F87</f>
        <v>1</v>
      </c>
      <c r="H87" s="67">
        <v>0.89</v>
      </c>
      <c r="I87" s="69">
        <f>H87*G87</f>
        <v>0.89</v>
      </c>
      <c r="J87" s="70"/>
      <c r="K87" s="75">
        <f>G87-J87</f>
        <v>1</v>
      </c>
      <c r="L87" s="56">
        <f t="shared" si="28"/>
        <v>0.89</v>
      </c>
    </row>
    <row r="88" spans="1:12" ht="17.399999999999999">
      <c r="A88" s="12" t="s">
        <v>47</v>
      </c>
      <c r="B88" s="14" t="s">
        <v>40</v>
      </c>
      <c r="C88" s="10">
        <v>1</v>
      </c>
      <c r="D88" s="70">
        <v>0</v>
      </c>
      <c r="E88" s="98">
        <f>C88*B4</f>
        <v>1</v>
      </c>
      <c r="F88" s="98">
        <f>D88*B4</f>
        <v>0</v>
      </c>
      <c r="G88" s="98">
        <f>E88+F88</f>
        <v>1</v>
      </c>
      <c r="H88" s="67">
        <v>2.59</v>
      </c>
      <c r="I88" s="69">
        <f>H88*G88</f>
        <v>2.59</v>
      </c>
      <c r="J88" s="70"/>
      <c r="K88" s="75">
        <f>G88-J88</f>
        <v>1</v>
      </c>
      <c r="L88" s="56">
        <f t="shared" si="28"/>
        <v>2.59</v>
      </c>
    </row>
    <row r="89" spans="1:12" ht="17.399999999999999">
      <c r="A89" s="8"/>
      <c r="B89" s="14"/>
      <c r="C89" s="10"/>
      <c r="D89" s="70"/>
      <c r="E89" s="98">
        <f>C89*B4</f>
        <v>0</v>
      </c>
      <c r="F89" s="98">
        <f>D89*B4</f>
        <v>0</v>
      </c>
      <c r="G89" s="98">
        <f>E89+F89</f>
        <v>0</v>
      </c>
      <c r="H89" s="67"/>
      <c r="I89" s="69">
        <f>H89*G89</f>
        <v>0</v>
      </c>
      <c r="J89" s="70"/>
      <c r="K89" s="75">
        <f>G89-J89</f>
        <v>0</v>
      </c>
      <c r="L89" s="56">
        <f t="shared" si="28"/>
        <v>0</v>
      </c>
    </row>
    <row r="90" spans="1:12" ht="17.399999999999999">
      <c r="A90" s="12"/>
      <c r="B90" s="14"/>
      <c r="C90" s="10"/>
      <c r="D90" s="70"/>
      <c r="E90" s="98">
        <f>C90*B4</f>
        <v>0</v>
      </c>
      <c r="F90" s="98">
        <f>D90*B4</f>
        <v>0</v>
      </c>
      <c r="G90" s="98"/>
      <c r="H90" s="67"/>
      <c r="I90" s="69"/>
      <c r="J90" s="70"/>
      <c r="K90" s="75"/>
      <c r="L90" s="56">
        <f t="shared" si="28"/>
        <v>0</v>
      </c>
    </row>
    <row r="91" spans="1:12" ht="17.399999999999999">
      <c r="A91" s="12" t="s">
        <v>43</v>
      </c>
      <c r="B91" s="14"/>
      <c r="C91" s="10"/>
      <c r="D91" s="70"/>
      <c r="E91" s="98">
        <f>C91*B4</f>
        <v>0</v>
      </c>
      <c r="F91" s="98">
        <f>D91*B4</f>
        <v>0</v>
      </c>
      <c r="G91" s="98"/>
      <c r="H91" s="67"/>
      <c r="I91" s="69"/>
      <c r="J91" s="70"/>
      <c r="K91" s="75"/>
      <c r="L91" s="56">
        <f t="shared" si="28"/>
        <v>0</v>
      </c>
    </row>
    <row r="92" spans="1:12" ht="17.399999999999999">
      <c r="A92" s="12"/>
      <c r="B92" s="14"/>
      <c r="C92" s="10"/>
      <c r="D92" s="70"/>
      <c r="E92" s="98">
        <f>C92*B24</f>
        <v>0</v>
      </c>
      <c r="F92" s="98">
        <f>D92*B24</f>
        <v>0</v>
      </c>
      <c r="G92" s="98"/>
      <c r="H92" s="73"/>
      <c r="I92" s="69"/>
      <c r="J92" s="74"/>
      <c r="K92" s="75"/>
      <c r="L92" s="56">
        <f t="shared" si="28"/>
        <v>0</v>
      </c>
    </row>
    <row r="93" spans="1:12" ht="17.399999999999999">
      <c r="A93" s="12"/>
      <c r="B93" s="10"/>
      <c r="C93" s="10"/>
      <c r="D93" s="70"/>
      <c r="E93" s="98">
        <f>C93*B4</f>
        <v>0</v>
      </c>
      <c r="F93" s="98">
        <f>D93*B4</f>
        <v>0</v>
      </c>
      <c r="G93" s="98"/>
      <c r="H93" s="67"/>
      <c r="I93" s="69"/>
      <c r="J93" s="70"/>
      <c r="K93" s="75"/>
      <c r="L93" s="56">
        <f t="shared" si="28"/>
        <v>0</v>
      </c>
    </row>
    <row r="94" spans="1:12" ht="17.399999999999999">
      <c r="A94" s="12"/>
      <c r="B94" s="10"/>
      <c r="C94" s="10"/>
      <c r="D94" s="70"/>
      <c r="E94" s="98">
        <f>C94*B4</f>
        <v>0</v>
      </c>
      <c r="F94" s="98">
        <f>D94*B4</f>
        <v>0</v>
      </c>
      <c r="G94" s="98"/>
      <c r="H94" s="67"/>
      <c r="I94" s="69"/>
      <c r="J94" s="70"/>
      <c r="K94" s="75"/>
      <c r="L94" s="56">
        <f t="shared" si="28"/>
        <v>0</v>
      </c>
    </row>
    <row r="95" spans="1:12" ht="17.399999999999999">
      <c r="A95" s="8"/>
      <c r="B95" s="10"/>
      <c r="C95" s="10"/>
      <c r="D95" s="70"/>
      <c r="E95" s="98">
        <f>C95*B4</f>
        <v>0</v>
      </c>
      <c r="F95" s="98">
        <f>D95*B4</f>
        <v>0</v>
      </c>
      <c r="G95" s="98"/>
      <c r="H95" s="67"/>
      <c r="I95" s="69"/>
      <c r="J95" s="70"/>
      <c r="K95" s="75"/>
      <c r="L95" s="56">
        <f t="shared" si="28"/>
        <v>0</v>
      </c>
    </row>
    <row r="96" spans="1:12" thickBot="1">
      <c r="A96" s="8"/>
      <c r="B96" s="10"/>
      <c r="C96" s="10"/>
      <c r="D96" s="70"/>
      <c r="E96" s="98">
        <f>C96*B4</f>
        <v>0</v>
      </c>
      <c r="F96" s="98">
        <f>D96*B4</f>
        <v>0</v>
      </c>
      <c r="G96" s="98">
        <f t="shared" ref="G96" si="29">E96+F96</f>
        <v>0</v>
      </c>
      <c r="H96" s="67"/>
      <c r="I96" s="69">
        <f>H96*G96</f>
        <v>0</v>
      </c>
      <c r="J96" s="70"/>
      <c r="K96" s="75">
        <f>G96-J96</f>
        <v>0</v>
      </c>
      <c r="L96" s="56">
        <f t="shared" si="28"/>
        <v>0</v>
      </c>
    </row>
    <row r="97" spans="1:12" thickBot="1">
      <c r="A97" s="65" t="s">
        <v>19</v>
      </c>
      <c r="B97" s="36"/>
      <c r="C97" s="37"/>
      <c r="D97" s="38"/>
      <c r="E97" s="39"/>
      <c r="F97" s="39"/>
      <c r="G97" s="39"/>
      <c r="H97" s="40"/>
      <c r="I97" s="40"/>
      <c r="J97" s="38"/>
      <c r="K97" s="52"/>
      <c r="L97" s="54">
        <f>SUM(L86:L94)</f>
        <v>5.415</v>
      </c>
    </row>
    <row r="98" spans="1:12" thickBot="1">
      <c r="A98" s="76" t="s">
        <v>48</v>
      </c>
      <c r="B98" s="36"/>
      <c r="C98" s="37"/>
      <c r="D98" s="38"/>
      <c r="E98" s="39"/>
      <c r="F98" s="39"/>
      <c r="G98" s="39"/>
      <c r="H98" s="40"/>
      <c r="I98" s="40"/>
      <c r="J98" s="38"/>
      <c r="K98" s="52"/>
      <c r="L98" s="44">
        <f>L24+L36+L49+L62+L76+L84</f>
        <v>56.349999999999994</v>
      </c>
    </row>
    <row r="99" spans="1:12">
      <c r="A99" s="2"/>
      <c r="D99" s="2"/>
      <c r="E99" s="2"/>
      <c r="F99" s="2"/>
      <c r="G99" s="2"/>
      <c r="H99" s="24"/>
      <c r="I99" s="24"/>
      <c r="J99" s="2"/>
      <c r="K99" s="2"/>
    </row>
  </sheetData>
  <mergeCells count="11">
    <mergeCell ref="A77:L77"/>
    <mergeCell ref="A85:L85"/>
    <mergeCell ref="A1:B1"/>
    <mergeCell ref="C1:J4"/>
    <mergeCell ref="K1:L1"/>
    <mergeCell ref="K4:L4"/>
    <mergeCell ref="B25:K25"/>
    <mergeCell ref="B37:K37"/>
    <mergeCell ref="B50:K50"/>
    <mergeCell ref="A6:L6"/>
    <mergeCell ref="A63:L63"/>
  </mergeCells>
  <pageMargins left="0.7" right="0.7" top="0.75" bottom="0.75" header="0.3" footer="0.3"/>
  <pageSetup scale="78" orientation="portrait" r:id="rId1"/>
  <ignoredErrors>
    <ignoredError sqref="F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Goodwin</dc:creator>
  <cp:lastModifiedBy>brian anderson</cp:lastModifiedBy>
  <dcterms:created xsi:type="dcterms:W3CDTF">2013-11-19T16:16:11Z</dcterms:created>
  <dcterms:modified xsi:type="dcterms:W3CDTF">2023-09-01T14:51:12Z</dcterms:modified>
</cp:coreProperties>
</file>